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670" activeTab="2"/>
  </bookViews>
  <sheets>
    <sheet name="datos" sheetId="1" r:id="rId1"/>
    <sheet name="descripcion variables" sheetId="2" r:id="rId2"/>
    <sheet name="Gr_Andrews" sheetId="3" r:id="rId3"/>
  </sheets>
  <definedNames>
    <definedName name="_xlnm.Print_Area" localSheetId="0">'datos'!$A$1:$K$103</definedName>
    <definedName name="_xlnm.Print_Titles" localSheetId="0">'datos'!$3:$3</definedName>
  </definedNames>
  <calcPr fullCalcOnLoad="1"/>
</workbook>
</file>

<file path=xl/sharedStrings.xml><?xml version="1.0" encoding="utf-8"?>
<sst xmlns="http://schemas.openxmlformats.org/spreadsheetml/2006/main" count="49" uniqueCount="32">
  <si>
    <t>Educacion</t>
  </si>
  <si>
    <t>Sur</t>
  </si>
  <si>
    <t>Sexo</t>
  </si>
  <si>
    <t>Experiencia</t>
  </si>
  <si>
    <t>Sindicato</t>
  </si>
  <si>
    <t>salario</t>
  </si>
  <si>
    <t>edad</t>
  </si>
  <si>
    <t>raza</t>
  </si>
  <si>
    <t>ocupación</t>
  </si>
  <si>
    <t>sector</t>
  </si>
  <si>
    <t>Ecivil</t>
  </si>
  <si>
    <t>Número de años de educación</t>
  </si>
  <si>
    <t>Variable indicadora para la región sur (1 = la persona vive en el Sur, 0 = la persona no vive en el sur)</t>
  </si>
  <si>
    <t>Variable indicadora para el sexo (1 = femenino, 0 = masculino)</t>
  </si>
  <si>
    <t>número de años de experiencia de trabajo</t>
  </si>
  <si>
    <t>Variable indicadora para pertenencia a sindicato (1=miembro de sindicato, 0 = no miembro de sindicato)</t>
  </si>
  <si>
    <t>Salario en dólares/hora</t>
  </si>
  <si>
    <t>en años</t>
  </si>
  <si>
    <t>Variable indicadora (1 = otros, 2 = hispano, 3 = blanco)</t>
  </si>
  <si>
    <t>Variable indicadora de la categoría ocupacional (1=administrador, 2=ventas, 3=empleado, 4=servicios, 5=profesionista, 6 = otros)</t>
  </si>
  <si>
    <t>Variable indicadora (0=otros, 1=manufactura, 2=construcción)</t>
  </si>
  <si>
    <t>Variable indicadora del estado civil (0=soltero, 1 = casado)</t>
  </si>
  <si>
    <t>Salario</t>
  </si>
  <si>
    <t>Edad</t>
  </si>
  <si>
    <t>Raza</t>
  </si>
  <si>
    <t>Ocupación</t>
  </si>
  <si>
    <t>Sector</t>
  </si>
  <si>
    <t>2 Pi =</t>
  </si>
  <si>
    <t>Intervalos =</t>
  </si>
  <si>
    <t>Entre =</t>
  </si>
  <si>
    <t>OBSERV.</t>
  </si>
  <si>
    <t>DATOS DE LA TAREA 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</si>
</sst>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0"/>
      <name val="Arial Unicode MS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5"/>
      <color indexed="8"/>
      <name val="Arial"/>
      <family val="0"/>
    </font>
    <font>
      <sz val="12"/>
      <color indexed="8"/>
      <name val="Arial"/>
      <family val="0"/>
    </font>
    <font>
      <b/>
      <sz val="16"/>
      <color indexed="8"/>
      <name val="Arial"/>
      <family val="0"/>
    </font>
    <font>
      <b/>
      <sz val="20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33" borderId="0" xfId="0" applyFill="1" applyAlignment="1" quotePrefix="1">
      <alignment horizontal="right"/>
    </xf>
    <xf numFmtId="0" fontId="0" fillId="33" borderId="0" xfId="0" applyFill="1" applyAlignment="1">
      <alignment horizontal="right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Gráfica de Andrews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75"/>
          <c:w val="0.949"/>
          <c:h val="0.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Gr_Andrews!$O$3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Gr_Andrews!$P$3:$Z$3</c:f>
              <c:numCache/>
            </c:numRef>
          </c:yVal>
          <c:smooth val="1"/>
        </c:ser>
        <c:ser>
          <c:idx val="1"/>
          <c:order val="1"/>
          <c:tx>
            <c:strRef>
              <c:f>Gr_Andrews!$O$4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Gr_Andrews!$P$4:$Z$4</c:f>
              <c:numCache/>
            </c:numRef>
          </c:yVal>
          <c:smooth val="1"/>
        </c:ser>
        <c:ser>
          <c:idx val="2"/>
          <c:order val="2"/>
          <c:tx>
            <c:strRef>
              <c:f>Gr_Andrews!$O$5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Gr_Andrews!$P$5:$Z$5</c:f>
              <c:numCache/>
            </c:numRef>
          </c:yVal>
          <c:smooth val="1"/>
        </c:ser>
        <c:ser>
          <c:idx val="3"/>
          <c:order val="3"/>
          <c:tx>
            <c:strRef>
              <c:f>Gr_Andrews!$O$6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Gr_Andrews!$P$6:$Z$6</c:f>
              <c:numCache/>
            </c:numRef>
          </c:yVal>
          <c:smooth val="1"/>
        </c:ser>
        <c:ser>
          <c:idx val="4"/>
          <c:order val="4"/>
          <c:tx>
            <c:strRef>
              <c:f>Gr_Andrews!$O$7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Gr_Andrews!$P$7:$Z$7</c:f>
              <c:numCache/>
            </c:numRef>
          </c:yVal>
          <c:smooth val="1"/>
        </c:ser>
        <c:ser>
          <c:idx val="5"/>
          <c:order val="5"/>
          <c:tx>
            <c:strRef>
              <c:f>Gr_Andrews!$O$8</c:f>
              <c:strCache>
                <c:ptCount val="1"/>
                <c:pt idx="0">
                  <c:v>6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Gr_Andrews!$P$8:$Z$8</c:f>
              <c:numCache/>
            </c:numRef>
          </c:yVal>
          <c:smooth val="1"/>
        </c:ser>
        <c:ser>
          <c:idx val="6"/>
          <c:order val="6"/>
          <c:tx>
            <c:strRef>
              <c:f>Gr_Andrews!$O$9</c:f>
              <c:strCache>
                <c:ptCount val="1"/>
                <c:pt idx="0">
                  <c:v>7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Gr_Andrews!$P$9:$Z$9</c:f>
              <c:numCache/>
            </c:numRef>
          </c:yVal>
          <c:smooth val="1"/>
        </c:ser>
        <c:ser>
          <c:idx val="7"/>
          <c:order val="7"/>
          <c:tx>
            <c:strRef>
              <c:f>Gr_Andrews!$O$10</c:f>
              <c:strCache>
                <c:ptCount val="1"/>
                <c:pt idx="0">
                  <c:v>8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Gr_Andrews!$P$10:$Z$10</c:f>
              <c:numCache/>
            </c:numRef>
          </c:yVal>
          <c:smooth val="1"/>
        </c:ser>
        <c:ser>
          <c:idx val="8"/>
          <c:order val="8"/>
          <c:tx>
            <c:strRef>
              <c:f>Gr_Andrews!$O$11</c:f>
              <c:strCache>
                <c:ptCount val="1"/>
                <c:pt idx="0">
                  <c:v>9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Gr_Andrews!$P$11:$Z$11</c:f>
              <c:numCache/>
            </c:numRef>
          </c:yVal>
          <c:smooth val="1"/>
        </c:ser>
        <c:ser>
          <c:idx val="9"/>
          <c:order val="9"/>
          <c:tx>
            <c:strRef>
              <c:f>Gr_Andrews!$O$12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Gr_Andrews!$P$12:$Z$12</c:f>
              <c:numCache/>
            </c:numRef>
          </c:yVal>
          <c:smooth val="1"/>
        </c:ser>
        <c:ser>
          <c:idx val="10"/>
          <c:order val="10"/>
          <c:tx>
            <c:strRef>
              <c:f>Gr_Andrews!$O$13</c:f>
              <c:strCache>
                <c:ptCount val="1"/>
                <c:pt idx="0">
                  <c:v>11</c:v>
                </c:pt>
              </c:strCache>
            </c:strRef>
          </c:tx>
          <c:spPr>
            <a:ln w="12700">
              <a:solidFill>
                <a:srgbClr val="99CC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Gr_Andrews!$P$13:$Z$13</c:f>
              <c:numCache/>
            </c:numRef>
          </c:yVal>
          <c:smooth val="1"/>
        </c:ser>
        <c:ser>
          <c:idx val="11"/>
          <c:order val="11"/>
          <c:tx>
            <c:strRef>
              <c:f>Gr_Andrews!$O$14</c:f>
              <c:strCache>
                <c:ptCount val="1"/>
                <c:pt idx="0">
                  <c:v>12</c:v>
                </c:pt>
              </c:strCache>
            </c:strRef>
          </c:tx>
          <c:spPr>
            <a:ln w="12700">
              <a:solidFill>
                <a:srgbClr val="FFCC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Gr_Andrews!$P$14:$Z$14</c:f>
              <c:numCache/>
            </c:numRef>
          </c:yVal>
          <c:smooth val="1"/>
        </c:ser>
        <c:ser>
          <c:idx val="12"/>
          <c:order val="12"/>
          <c:tx>
            <c:strRef>
              <c:f>Gr_Andrews!$O$15</c:f>
              <c:strCache>
                <c:ptCount val="1"/>
                <c:pt idx="0">
                  <c:v>13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Gr_Andrews!$P$15:$Z$15</c:f>
              <c:numCache/>
            </c:numRef>
          </c:yVal>
          <c:smooth val="1"/>
        </c:ser>
        <c:ser>
          <c:idx val="13"/>
          <c:order val="13"/>
          <c:tx>
            <c:strRef>
              <c:f>Gr_Andrews!$O$16</c:f>
              <c:strCache>
                <c:ptCount val="1"/>
                <c:pt idx="0">
                  <c:v>14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Gr_Andrews!$P$16:$Z$16</c:f>
              <c:numCache/>
            </c:numRef>
          </c:yVal>
          <c:smooth val="1"/>
        </c:ser>
        <c:ser>
          <c:idx val="14"/>
          <c:order val="14"/>
          <c:tx>
            <c:strRef>
              <c:f>Gr_Andrews!$O$17</c:f>
              <c:strCache>
                <c:ptCount val="1"/>
                <c:pt idx="0">
                  <c:v>15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Gr_Andrews!$P$17:$Z$17</c:f>
              <c:numCache/>
            </c:numRef>
          </c:yVal>
          <c:smooth val="1"/>
        </c:ser>
        <c:ser>
          <c:idx val="15"/>
          <c:order val="15"/>
          <c:tx>
            <c:strRef>
              <c:f>Gr_Andrews!$O$18</c:f>
              <c:strCache>
                <c:ptCount val="1"/>
                <c:pt idx="0">
                  <c:v>16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Gr_Andrews!$P$18:$Z$18</c:f>
              <c:numCache/>
            </c:numRef>
          </c:yVal>
          <c:smooth val="1"/>
        </c:ser>
        <c:ser>
          <c:idx val="16"/>
          <c:order val="16"/>
          <c:tx>
            <c:strRef>
              <c:f>Gr_Andrews!$O$19</c:f>
              <c:strCache>
                <c:ptCount val="1"/>
                <c:pt idx="0">
                  <c:v>17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Gr_Andrews!$P$19:$Z$19</c:f>
              <c:numCache/>
            </c:numRef>
          </c:yVal>
          <c:smooth val="1"/>
        </c:ser>
        <c:ser>
          <c:idx val="17"/>
          <c:order val="17"/>
          <c:tx>
            <c:strRef>
              <c:f>Gr_Andrews!$O$20</c:f>
              <c:strCache>
                <c:ptCount val="1"/>
                <c:pt idx="0">
                  <c:v>18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Gr_Andrews!$P$20:$Z$20</c:f>
              <c:numCache/>
            </c:numRef>
          </c:yVal>
          <c:smooth val="1"/>
        </c:ser>
        <c:ser>
          <c:idx val="18"/>
          <c:order val="18"/>
          <c:tx>
            <c:strRef>
              <c:f>Gr_Andrews!$O$21</c:f>
              <c:strCache>
                <c:ptCount val="1"/>
                <c:pt idx="0">
                  <c:v>19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Gr_Andrews!$P$21:$Z$21</c:f>
              <c:numCache/>
            </c:numRef>
          </c:yVal>
          <c:smooth val="1"/>
        </c:ser>
        <c:ser>
          <c:idx val="19"/>
          <c:order val="19"/>
          <c:tx>
            <c:strRef>
              <c:f>Gr_Andrews!$O$22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Gr_Andrews!$P$22:$Z$22</c:f>
              <c:numCache/>
            </c:numRef>
          </c:yVal>
          <c:smooth val="1"/>
        </c:ser>
        <c:ser>
          <c:idx val="20"/>
          <c:order val="20"/>
          <c:tx>
            <c:strRef>
              <c:f>Gr_Andrews!$O$23</c:f>
              <c:strCache>
                <c:ptCount val="1"/>
                <c:pt idx="0">
                  <c:v>21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Gr_Andrews!$P$23:$Z$23</c:f>
              <c:numCache/>
            </c:numRef>
          </c:yVal>
          <c:smooth val="1"/>
        </c:ser>
        <c:ser>
          <c:idx val="21"/>
          <c:order val="21"/>
          <c:tx>
            <c:strRef>
              <c:f>Gr_Andrews!$O$24</c:f>
              <c:strCache>
                <c:ptCount val="1"/>
                <c:pt idx="0">
                  <c:v>22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Gr_Andrews!$P$24:$Z$24</c:f>
              <c:numCache/>
            </c:numRef>
          </c:yVal>
          <c:smooth val="1"/>
        </c:ser>
        <c:ser>
          <c:idx val="22"/>
          <c:order val="22"/>
          <c:tx>
            <c:strRef>
              <c:f>Gr_Andrews!$O$25</c:f>
              <c:strCache>
                <c:ptCount val="1"/>
                <c:pt idx="0">
                  <c:v>23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Gr_Andrews!$P$25:$Z$25</c:f>
              <c:numCache/>
            </c:numRef>
          </c:yVal>
          <c:smooth val="1"/>
        </c:ser>
        <c:ser>
          <c:idx val="23"/>
          <c:order val="23"/>
          <c:tx>
            <c:strRef>
              <c:f>Gr_Andrews!$O$26</c:f>
              <c:strCache>
                <c:ptCount val="1"/>
                <c:pt idx="0">
                  <c:v>24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Gr_Andrews!$P$26:$Z$26</c:f>
              <c:numCache/>
            </c:numRef>
          </c:yVal>
          <c:smooth val="1"/>
        </c:ser>
        <c:ser>
          <c:idx val="24"/>
          <c:order val="24"/>
          <c:tx>
            <c:strRef>
              <c:f>Gr_Andrews!$O$27</c:f>
              <c:strCache>
                <c:ptCount val="1"/>
                <c:pt idx="0">
                  <c:v>25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Gr_Andrews!$P$27:$Z$27</c:f>
              <c:numCache/>
            </c:numRef>
          </c:yVal>
          <c:smooth val="1"/>
        </c:ser>
        <c:ser>
          <c:idx val="25"/>
          <c:order val="25"/>
          <c:tx>
            <c:strRef>
              <c:f>Gr_Andrews!$O$28</c:f>
              <c:strCache>
                <c:ptCount val="1"/>
                <c:pt idx="0">
                  <c:v>26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Gr_Andrews!$P$28:$Z$28</c:f>
              <c:numCache/>
            </c:numRef>
          </c:yVal>
          <c:smooth val="1"/>
        </c:ser>
        <c:ser>
          <c:idx val="26"/>
          <c:order val="26"/>
          <c:tx>
            <c:strRef>
              <c:f>Gr_Andrews!$O$29</c:f>
              <c:strCache>
                <c:ptCount val="1"/>
                <c:pt idx="0">
                  <c:v>27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Gr_Andrews!$P$29:$Z$29</c:f>
              <c:numCache/>
            </c:numRef>
          </c:yVal>
          <c:smooth val="1"/>
        </c:ser>
        <c:ser>
          <c:idx val="27"/>
          <c:order val="27"/>
          <c:tx>
            <c:strRef>
              <c:f>Gr_Andrews!$O$30</c:f>
              <c:strCache>
                <c:ptCount val="1"/>
                <c:pt idx="0">
                  <c:v>28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Gr_Andrews!$P$30:$Z$30</c:f>
              <c:numCache/>
            </c:numRef>
          </c:yVal>
          <c:smooth val="1"/>
        </c:ser>
        <c:ser>
          <c:idx val="28"/>
          <c:order val="28"/>
          <c:tx>
            <c:strRef>
              <c:f>Gr_Andrews!$O$31</c:f>
              <c:strCache>
                <c:ptCount val="1"/>
                <c:pt idx="0">
                  <c:v>29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Gr_Andrews!$P$31:$Z$31</c:f>
              <c:numCache/>
            </c:numRef>
          </c:yVal>
          <c:smooth val="1"/>
        </c:ser>
        <c:ser>
          <c:idx val="29"/>
          <c:order val="29"/>
          <c:tx>
            <c:strRef>
              <c:f>Gr_Andrews!$O$32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Gr_Andrews!$P$32:$Z$32</c:f>
              <c:numCache/>
            </c:numRef>
          </c:yVal>
          <c:smooth val="1"/>
        </c:ser>
        <c:ser>
          <c:idx val="30"/>
          <c:order val="30"/>
          <c:tx>
            <c:strRef>
              <c:f>Gr_Andrews!$O$33</c:f>
              <c:strCache>
                <c:ptCount val="1"/>
                <c:pt idx="0">
                  <c:v>31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Gr_Andrews!$P$33:$Z$33</c:f>
              <c:numCache/>
            </c:numRef>
          </c:yVal>
          <c:smooth val="1"/>
        </c:ser>
        <c:ser>
          <c:idx val="31"/>
          <c:order val="31"/>
          <c:tx>
            <c:strRef>
              <c:f>Gr_Andrews!$O$34</c:f>
              <c:strCache>
                <c:ptCount val="1"/>
                <c:pt idx="0">
                  <c:v>32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Gr_Andrews!$P$34:$Z$34</c:f>
              <c:numCache/>
            </c:numRef>
          </c:yVal>
          <c:smooth val="1"/>
        </c:ser>
        <c:ser>
          <c:idx val="32"/>
          <c:order val="32"/>
          <c:tx>
            <c:strRef>
              <c:f>Gr_Andrews!$O$35</c:f>
              <c:strCache>
                <c:ptCount val="1"/>
                <c:pt idx="0">
                  <c:v>33</c:v>
                </c:pt>
              </c:strCache>
            </c:strRef>
          </c:tx>
          <c:spPr>
            <a:ln w="12700">
              <a:solidFill>
                <a:srgbClr val="99CC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Gr_Andrews!$P$35:$Z$35</c:f>
              <c:numCache/>
            </c:numRef>
          </c:yVal>
          <c:smooth val="1"/>
        </c:ser>
        <c:ser>
          <c:idx val="33"/>
          <c:order val="33"/>
          <c:tx>
            <c:strRef>
              <c:f>Gr_Andrews!$O$36</c:f>
              <c:strCache>
                <c:ptCount val="1"/>
                <c:pt idx="0">
                  <c:v>34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Gr_Andrews!$P$36:$Z$36</c:f>
              <c:numCache/>
            </c:numRef>
          </c:yVal>
          <c:smooth val="1"/>
        </c:ser>
        <c:ser>
          <c:idx val="34"/>
          <c:order val="34"/>
          <c:tx>
            <c:strRef>
              <c:f>Gr_Andrews!$O$37</c:f>
              <c:strCache>
                <c:ptCount val="1"/>
                <c:pt idx="0">
                  <c:v>35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Gr_Andrews!$P$37:$Z$37</c:f>
              <c:numCache/>
            </c:numRef>
          </c:yVal>
          <c:smooth val="1"/>
        </c:ser>
        <c:ser>
          <c:idx val="35"/>
          <c:order val="35"/>
          <c:tx>
            <c:strRef>
              <c:f>Gr_Andrews!$O$38</c:f>
              <c:strCache>
                <c:ptCount val="1"/>
                <c:pt idx="0">
                  <c:v>36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Gr_Andrews!$P$38:$Z$38</c:f>
              <c:numCache/>
            </c:numRef>
          </c:yVal>
          <c:smooth val="1"/>
        </c:ser>
        <c:ser>
          <c:idx val="36"/>
          <c:order val="36"/>
          <c:tx>
            <c:strRef>
              <c:f>Gr_Andrews!$O$39</c:f>
              <c:strCache>
                <c:ptCount val="1"/>
                <c:pt idx="0">
                  <c:v>37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Gr_Andrews!$P$39:$Z$39</c:f>
              <c:numCache/>
            </c:numRef>
          </c:yVal>
          <c:smooth val="1"/>
        </c:ser>
        <c:ser>
          <c:idx val="37"/>
          <c:order val="37"/>
          <c:tx>
            <c:strRef>
              <c:f>Gr_Andrews!$O$40</c:f>
              <c:strCache>
                <c:ptCount val="1"/>
                <c:pt idx="0">
                  <c:v>38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Gr_Andrews!$P$40:$Z$40</c:f>
              <c:numCache/>
            </c:numRef>
          </c:yVal>
          <c:smooth val="1"/>
        </c:ser>
        <c:ser>
          <c:idx val="38"/>
          <c:order val="38"/>
          <c:tx>
            <c:strRef>
              <c:f>Gr_Andrews!$O$41</c:f>
              <c:strCache>
                <c:ptCount val="1"/>
                <c:pt idx="0">
                  <c:v>39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Gr_Andrews!$P$41:$Z$41</c:f>
              <c:numCache/>
            </c:numRef>
          </c:yVal>
          <c:smooth val="1"/>
        </c:ser>
        <c:ser>
          <c:idx val="39"/>
          <c:order val="39"/>
          <c:tx>
            <c:strRef>
              <c:f>Gr_Andrews!$O$42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Gr_Andrews!$P$42:$Z$42</c:f>
              <c:numCache/>
            </c:numRef>
          </c:yVal>
          <c:smooth val="1"/>
        </c:ser>
        <c:ser>
          <c:idx val="40"/>
          <c:order val="40"/>
          <c:tx>
            <c:strRef>
              <c:f>Gr_Andrews!$O$43</c:f>
              <c:strCache>
                <c:ptCount val="1"/>
                <c:pt idx="0">
                  <c:v>41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Gr_Andrews!$P$43:$Z$43</c:f>
              <c:numCache/>
            </c:numRef>
          </c:yVal>
          <c:smooth val="1"/>
        </c:ser>
        <c:ser>
          <c:idx val="41"/>
          <c:order val="41"/>
          <c:tx>
            <c:strRef>
              <c:f>Gr_Andrews!$O$44</c:f>
              <c:strCache>
                <c:ptCount val="1"/>
                <c:pt idx="0">
                  <c:v>42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Gr_Andrews!$P$44:$Z$44</c:f>
              <c:numCache/>
            </c:numRef>
          </c:yVal>
          <c:smooth val="1"/>
        </c:ser>
        <c:ser>
          <c:idx val="42"/>
          <c:order val="42"/>
          <c:tx>
            <c:strRef>
              <c:f>Gr_Andrews!$O$45</c:f>
              <c:strCache>
                <c:ptCount val="1"/>
                <c:pt idx="0">
                  <c:v>43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Gr_Andrews!$P$45:$Z$45</c:f>
              <c:numCache/>
            </c:numRef>
          </c:yVal>
          <c:smooth val="1"/>
        </c:ser>
        <c:ser>
          <c:idx val="43"/>
          <c:order val="43"/>
          <c:tx>
            <c:strRef>
              <c:f>Gr_Andrews!$O$46</c:f>
              <c:strCache>
                <c:ptCount val="1"/>
                <c:pt idx="0">
                  <c:v>44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Gr_Andrews!$P$46:$Z$46</c:f>
              <c:numCache/>
            </c:numRef>
          </c:yVal>
          <c:smooth val="1"/>
        </c:ser>
        <c:ser>
          <c:idx val="44"/>
          <c:order val="44"/>
          <c:tx>
            <c:strRef>
              <c:f>Gr_Andrews!$O$47</c:f>
              <c:strCache>
                <c:ptCount val="1"/>
                <c:pt idx="0">
                  <c:v>45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Gr_Andrews!$P$47:$Z$47</c:f>
              <c:numCache/>
            </c:numRef>
          </c:yVal>
          <c:smooth val="1"/>
        </c:ser>
        <c:ser>
          <c:idx val="45"/>
          <c:order val="45"/>
          <c:tx>
            <c:strRef>
              <c:f>Gr_Andrews!$O$48</c:f>
              <c:strCache>
                <c:ptCount val="1"/>
                <c:pt idx="0">
                  <c:v>46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Gr_Andrews!$P$48:$Z$48</c:f>
              <c:numCache/>
            </c:numRef>
          </c:yVal>
          <c:smooth val="1"/>
        </c:ser>
        <c:ser>
          <c:idx val="46"/>
          <c:order val="46"/>
          <c:tx>
            <c:strRef>
              <c:f>Gr_Andrews!$O$49</c:f>
              <c:strCache>
                <c:ptCount val="1"/>
                <c:pt idx="0">
                  <c:v>47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Gr_Andrews!$P$49:$Z$49</c:f>
              <c:numCache/>
            </c:numRef>
          </c:yVal>
          <c:smooth val="1"/>
        </c:ser>
        <c:ser>
          <c:idx val="47"/>
          <c:order val="47"/>
          <c:tx>
            <c:strRef>
              <c:f>Gr_Andrews!$O$50</c:f>
              <c:strCache>
                <c:ptCount val="1"/>
                <c:pt idx="0">
                  <c:v>48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Gr_Andrews!$P$50:$Z$50</c:f>
              <c:numCache/>
            </c:numRef>
          </c:yVal>
          <c:smooth val="1"/>
        </c:ser>
        <c:ser>
          <c:idx val="48"/>
          <c:order val="48"/>
          <c:tx>
            <c:strRef>
              <c:f>Gr_Andrews!$O$51</c:f>
              <c:strCache>
                <c:ptCount val="1"/>
                <c:pt idx="0">
                  <c:v>49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Gr_Andrews!$P$51:$Z$51</c:f>
              <c:numCache/>
            </c:numRef>
          </c:yVal>
          <c:smooth val="1"/>
        </c:ser>
        <c:ser>
          <c:idx val="49"/>
          <c:order val="49"/>
          <c:tx>
            <c:strRef>
              <c:f>Gr_Andrews!$O$52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Gr_Andrews!$P$52:$Z$52</c:f>
              <c:numCache/>
            </c:numRef>
          </c:yVal>
          <c:smooth val="1"/>
        </c:ser>
        <c:ser>
          <c:idx val="50"/>
          <c:order val="50"/>
          <c:tx>
            <c:strRef>
              <c:f>Gr_Andrews!$O$53</c:f>
              <c:strCache>
                <c:ptCount val="1"/>
                <c:pt idx="0">
                  <c:v>51</c:v>
                </c:pt>
              </c:strCache>
            </c:strRef>
          </c:tx>
          <c:spPr>
            <a:ln w="12700">
              <a:solidFill>
                <a:srgbClr val="00FF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Gr_Andrews!$P$53:$Z$53</c:f>
              <c:numCache/>
            </c:numRef>
          </c:yVal>
          <c:smooth val="1"/>
        </c:ser>
        <c:ser>
          <c:idx val="51"/>
          <c:order val="51"/>
          <c:tx>
            <c:strRef>
              <c:f>Gr_Andrews!$O$54</c:f>
              <c:strCache>
                <c:ptCount val="1"/>
                <c:pt idx="0">
                  <c:v>52</c:v>
                </c:pt>
              </c:strCache>
            </c:strRef>
          </c:tx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Gr_Andrews!$P$54:$Z$54</c:f>
              <c:numCache/>
            </c:numRef>
          </c:yVal>
          <c:smooth val="1"/>
        </c:ser>
        <c:ser>
          <c:idx val="52"/>
          <c:order val="52"/>
          <c:tx>
            <c:strRef>
              <c:f>Gr_Andrews!$O$55</c:f>
              <c:strCache>
                <c:ptCount val="1"/>
                <c:pt idx="0">
                  <c:v>53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Gr_Andrews!$P$55:$Z$55</c:f>
              <c:numCache/>
            </c:numRef>
          </c:yVal>
          <c:smooth val="1"/>
        </c:ser>
        <c:ser>
          <c:idx val="53"/>
          <c:order val="53"/>
          <c:tx>
            <c:strRef>
              <c:f>Gr_Andrews!$O$56</c:f>
              <c:strCache>
                <c:ptCount val="1"/>
                <c:pt idx="0">
                  <c:v>54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Gr_Andrews!$P$56:$Z$56</c:f>
              <c:numCache/>
            </c:numRef>
          </c:yVal>
          <c:smooth val="1"/>
        </c:ser>
        <c:ser>
          <c:idx val="54"/>
          <c:order val="54"/>
          <c:tx>
            <c:strRef>
              <c:f>Gr_Andrews!$O$57</c:f>
              <c:strCache>
                <c:ptCount val="1"/>
                <c:pt idx="0">
                  <c:v>55</c:v>
                </c:pt>
              </c:strCache>
            </c:strRef>
          </c:tx>
          <c:spPr>
            <a:ln w="12700">
              <a:solidFill>
                <a:srgbClr val="9999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Gr_Andrews!$P$57:$Z$57</c:f>
              <c:numCache/>
            </c:numRef>
          </c:yVal>
          <c:smooth val="1"/>
        </c:ser>
        <c:ser>
          <c:idx val="55"/>
          <c:order val="55"/>
          <c:tx>
            <c:strRef>
              <c:f>Gr_Andrews!$O$58</c:f>
              <c:strCache>
                <c:ptCount val="1"/>
                <c:pt idx="0">
                  <c:v>56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Gr_Andrews!$P$58:$Z$58</c:f>
              <c:numCache/>
            </c:numRef>
          </c:yVal>
          <c:smooth val="1"/>
        </c:ser>
        <c:ser>
          <c:idx val="56"/>
          <c:order val="56"/>
          <c:tx>
            <c:strRef>
              <c:f>Gr_Andrews!$O$59</c:f>
              <c:strCache>
                <c:ptCount val="1"/>
                <c:pt idx="0">
                  <c:v>57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Gr_Andrews!$P$59:$Z$59</c:f>
              <c:numCache/>
            </c:numRef>
          </c:yVal>
          <c:smooth val="1"/>
        </c:ser>
        <c:ser>
          <c:idx val="57"/>
          <c:order val="57"/>
          <c:tx>
            <c:strRef>
              <c:f>Gr_Andrews!$O$60</c:f>
              <c:strCache>
                <c:ptCount val="1"/>
                <c:pt idx="0">
                  <c:v>58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Gr_Andrews!$P$60:$Z$60</c:f>
              <c:numCache/>
            </c:numRef>
          </c:yVal>
          <c:smooth val="1"/>
        </c:ser>
        <c:ser>
          <c:idx val="58"/>
          <c:order val="58"/>
          <c:tx>
            <c:strRef>
              <c:f>Gr_Andrews!$O$61</c:f>
              <c:strCache>
                <c:ptCount val="1"/>
                <c:pt idx="0">
                  <c:v>59</c:v>
                </c:pt>
              </c:strCache>
            </c:strRef>
          </c:tx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Gr_Andrews!$P$61:$Z$61</c:f>
              <c:numCache/>
            </c:numRef>
          </c:yVal>
          <c:smooth val="1"/>
        </c:ser>
        <c:ser>
          <c:idx val="59"/>
          <c:order val="59"/>
          <c:tx>
            <c:strRef>
              <c:f>Gr_Andrews!$O$62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Gr_Andrews!$P$62:$Z$62</c:f>
              <c:numCache/>
            </c:numRef>
          </c:yVal>
          <c:smooth val="1"/>
        </c:ser>
        <c:ser>
          <c:idx val="60"/>
          <c:order val="60"/>
          <c:tx>
            <c:strRef>
              <c:f>Gr_Andrews!$O$63</c:f>
              <c:strCache>
                <c:ptCount val="1"/>
                <c:pt idx="0">
                  <c:v>61</c:v>
                </c:pt>
              </c:strCache>
            </c:strRef>
          </c:tx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Gr_Andrews!$P$63:$Z$63</c:f>
              <c:numCache/>
            </c:numRef>
          </c:yVal>
          <c:smooth val="1"/>
        </c:ser>
        <c:ser>
          <c:idx val="61"/>
          <c:order val="61"/>
          <c:tx>
            <c:strRef>
              <c:f>Gr_Andrews!$O$64</c:f>
              <c:strCache>
                <c:ptCount val="1"/>
                <c:pt idx="0">
                  <c:v>62</c:v>
                </c:pt>
              </c:strCache>
            </c:strRef>
          </c:tx>
          <c:spPr>
            <a:ln w="12700">
              <a:solidFill>
                <a:srgbClr val="0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Gr_Andrews!$P$64:$Z$64</c:f>
              <c:numCache/>
            </c:numRef>
          </c:yVal>
          <c:smooth val="1"/>
        </c:ser>
        <c:ser>
          <c:idx val="62"/>
          <c:order val="62"/>
          <c:tx>
            <c:strRef>
              <c:f>Gr_Andrews!$O$65</c:f>
              <c:strCache>
                <c:ptCount val="1"/>
                <c:pt idx="0">
                  <c:v>63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Gr_Andrews!$P$65:$Z$65</c:f>
              <c:numCache/>
            </c:numRef>
          </c:yVal>
          <c:smooth val="1"/>
        </c:ser>
        <c:ser>
          <c:idx val="63"/>
          <c:order val="63"/>
          <c:tx>
            <c:strRef>
              <c:f>Gr_Andrews!$O$66</c:f>
              <c:strCache>
                <c:ptCount val="1"/>
                <c:pt idx="0">
                  <c:v>64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Gr_Andrews!$P$66:$Z$66</c:f>
              <c:numCache/>
            </c:numRef>
          </c:yVal>
          <c:smooth val="1"/>
        </c:ser>
        <c:ser>
          <c:idx val="64"/>
          <c:order val="64"/>
          <c:tx>
            <c:strRef>
              <c:f>Gr_Andrews!$O$67</c:f>
              <c:strCache>
                <c:ptCount val="1"/>
                <c:pt idx="0">
                  <c:v>65</c:v>
                </c:pt>
              </c:strCache>
            </c:strRef>
          </c:tx>
          <c:spPr>
            <a:ln w="12700">
              <a:solidFill>
                <a:srgbClr val="00FF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Gr_Andrews!$P$67:$Z$67</c:f>
              <c:numCache/>
            </c:numRef>
          </c:yVal>
          <c:smooth val="1"/>
        </c:ser>
        <c:ser>
          <c:idx val="65"/>
          <c:order val="65"/>
          <c:tx>
            <c:strRef>
              <c:f>Gr_Andrews!$O$68</c:f>
              <c:strCache>
                <c:ptCount val="1"/>
                <c:pt idx="0">
                  <c:v>66</c:v>
                </c:pt>
              </c:strCache>
            </c:strRef>
          </c:tx>
          <c:spPr>
            <a:ln w="12700">
              <a:solidFill>
                <a:srgbClr val="00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Gr_Andrews!$P$68:$Z$68</c:f>
              <c:numCache/>
            </c:numRef>
          </c:yVal>
          <c:smooth val="1"/>
        </c:ser>
        <c:ser>
          <c:idx val="66"/>
          <c:order val="66"/>
          <c:tx>
            <c:strRef>
              <c:f>Gr_Andrews!$O$69</c:f>
              <c:strCache>
                <c:ptCount val="1"/>
                <c:pt idx="0">
                  <c:v>67</c:v>
                </c:pt>
              </c:strCache>
            </c:strRef>
          </c:tx>
          <c:spPr>
            <a:ln w="12700">
              <a:solidFill>
                <a:srgbClr val="FF99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Gr_Andrews!$P$69:$Z$69</c:f>
              <c:numCache/>
            </c:numRef>
          </c:yVal>
          <c:smooth val="1"/>
        </c:ser>
        <c:ser>
          <c:idx val="67"/>
          <c:order val="67"/>
          <c:tx>
            <c:strRef>
              <c:f>Gr_Andrews!$O$70</c:f>
              <c:strCache>
                <c:ptCount val="1"/>
                <c:pt idx="0">
                  <c:v>68</c:v>
                </c:pt>
              </c:strCache>
            </c:strRef>
          </c:tx>
          <c:spPr>
            <a:ln w="12700">
              <a:solidFill>
                <a:srgbClr val="99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Gr_Andrews!$P$70:$Z$70</c:f>
              <c:numCache/>
            </c:numRef>
          </c:yVal>
          <c:smooth val="1"/>
        </c:ser>
        <c:ser>
          <c:idx val="68"/>
          <c:order val="68"/>
          <c:tx>
            <c:strRef>
              <c:f>Gr_Andrews!$O$71</c:f>
              <c:strCache>
                <c:ptCount val="1"/>
                <c:pt idx="0">
                  <c:v>69</c:v>
                </c:pt>
              </c:strCache>
            </c:strRef>
          </c:tx>
          <c:spPr>
            <a:ln w="12700">
              <a:solidFill>
                <a:srgbClr val="FF99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Gr_Andrews!$P$71:$Z$71</c:f>
              <c:numCache/>
            </c:numRef>
          </c:yVal>
          <c:smooth val="1"/>
        </c:ser>
        <c:ser>
          <c:idx val="69"/>
          <c:order val="69"/>
          <c:tx>
            <c:strRef>
              <c:f>Gr_Andrews!$O$72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CC99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Gr_Andrews!$P$72:$Z$72</c:f>
              <c:numCache/>
            </c:numRef>
          </c:yVal>
          <c:smooth val="1"/>
        </c:ser>
        <c:ser>
          <c:idx val="70"/>
          <c:order val="70"/>
          <c:tx>
            <c:strRef>
              <c:f>Gr_Andrews!$O$73</c:f>
              <c:strCache>
                <c:ptCount val="1"/>
                <c:pt idx="0">
                  <c:v>71</c:v>
                </c:pt>
              </c:strCache>
            </c:strRef>
          </c:tx>
          <c:spPr>
            <a:ln w="12700">
              <a:solidFill>
                <a:srgbClr val="FF99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Gr_Andrews!$P$73:$Z$73</c:f>
              <c:numCache/>
            </c:numRef>
          </c:yVal>
          <c:smooth val="1"/>
        </c:ser>
        <c:ser>
          <c:idx val="71"/>
          <c:order val="71"/>
          <c:tx>
            <c:strRef>
              <c:f>Gr_Andrews!$O$74</c:f>
              <c:strCache>
                <c:ptCount val="1"/>
                <c:pt idx="0">
                  <c:v>72</c:v>
                </c:pt>
              </c:strCache>
            </c:strRef>
          </c:tx>
          <c:spPr>
            <a:ln w="127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Gr_Andrews!$P$74:$Z$74</c:f>
              <c:numCache/>
            </c:numRef>
          </c:yVal>
          <c:smooth val="1"/>
        </c:ser>
        <c:ser>
          <c:idx val="72"/>
          <c:order val="72"/>
          <c:tx>
            <c:strRef>
              <c:f>Gr_Andrews!$O$75</c:f>
              <c:strCache>
                <c:ptCount val="1"/>
                <c:pt idx="0">
                  <c:v>73</c:v>
                </c:pt>
              </c:strCache>
            </c:strRef>
          </c:tx>
          <c:spPr>
            <a:ln w="12700">
              <a:solidFill>
                <a:srgbClr val="33CC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Gr_Andrews!$P$75:$Z$75</c:f>
              <c:numCache/>
            </c:numRef>
          </c:yVal>
          <c:smooth val="1"/>
        </c:ser>
        <c:ser>
          <c:idx val="73"/>
          <c:order val="73"/>
          <c:tx>
            <c:strRef>
              <c:f>Gr_Andrews!$O$76</c:f>
              <c:strCache>
                <c:ptCount val="1"/>
                <c:pt idx="0">
                  <c:v>74</c:v>
                </c:pt>
              </c:strCache>
            </c:strRef>
          </c:tx>
          <c:spPr>
            <a:ln w="12700">
              <a:solidFill>
                <a:srgbClr val="99CC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Gr_Andrews!$P$76:$Z$76</c:f>
              <c:numCache/>
            </c:numRef>
          </c:yVal>
          <c:smooth val="1"/>
        </c:ser>
        <c:ser>
          <c:idx val="74"/>
          <c:order val="74"/>
          <c:tx>
            <c:strRef>
              <c:f>Gr_Andrews!$O$77</c:f>
              <c:strCache>
                <c:ptCount val="1"/>
                <c:pt idx="0">
                  <c:v>75</c:v>
                </c:pt>
              </c:strCache>
            </c:strRef>
          </c:tx>
          <c:spPr>
            <a:ln w="12700">
              <a:solidFill>
                <a:srgbClr val="FFCC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Gr_Andrews!$P$77:$Z$77</c:f>
              <c:numCache/>
            </c:numRef>
          </c:yVal>
          <c:smooth val="1"/>
        </c:ser>
        <c:ser>
          <c:idx val="75"/>
          <c:order val="75"/>
          <c:tx>
            <c:strRef>
              <c:f>Gr_Andrews!$O$78</c:f>
              <c:strCache>
                <c:ptCount val="1"/>
                <c:pt idx="0">
                  <c:v>76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Gr_Andrews!$P$78:$Z$78</c:f>
              <c:numCache/>
            </c:numRef>
          </c:yVal>
          <c:smooth val="1"/>
        </c:ser>
        <c:ser>
          <c:idx val="76"/>
          <c:order val="76"/>
          <c:tx>
            <c:strRef>
              <c:f>Gr_Andrews!$O$79</c:f>
              <c:strCache>
                <c:ptCount val="1"/>
                <c:pt idx="0">
                  <c:v>77</c:v>
                </c:pt>
              </c:strCache>
            </c:strRef>
          </c:tx>
          <c:spPr>
            <a:ln w="127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Gr_Andrews!$P$79:$Z$79</c:f>
              <c:numCache/>
            </c:numRef>
          </c:yVal>
          <c:smooth val="1"/>
        </c:ser>
        <c:ser>
          <c:idx val="77"/>
          <c:order val="77"/>
          <c:tx>
            <c:strRef>
              <c:f>Gr_Andrews!$O$80</c:f>
              <c:strCache>
                <c:ptCount val="1"/>
                <c:pt idx="0">
                  <c:v>78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Gr_Andrews!$P$80:$Z$80</c:f>
              <c:numCache/>
            </c:numRef>
          </c:yVal>
          <c:smooth val="1"/>
        </c:ser>
        <c:ser>
          <c:idx val="78"/>
          <c:order val="78"/>
          <c:tx>
            <c:strRef>
              <c:f>Gr_Andrews!$O$81</c:f>
              <c:strCache>
                <c:ptCount val="1"/>
                <c:pt idx="0">
                  <c:v>79</c:v>
                </c:pt>
              </c:strCache>
            </c:strRef>
          </c:tx>
          <c:spPr>
            <a:ln w="12700">
              <a:solidFill>
                <a:srgbClr val="96969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Gr_Andrews!$P$81:$Z$81</c:f>
              <c:numCache/>
            </c:numRef>
          </c:yVal>
          <c:smooth val="1"/>
        </c:ser>
        <c:ser>
          <c:idx val="79"/>
          <c:order val="79"/>
          <c:tx>
            <c:strRef>
              <c:f>Gr_Andrews!$O$82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Gr_Andrews!$P$82:$Z$82</c:f>
              <c:numCache/>
            </c:numRef>
          </c:yVal>
          <c:smooth val="1"/>
        </c:ser>
        <c:ser>
          <c:idx val="80"/>
          <c:order val="80"/>
          <c:tx>
            <c:strRef>
              <c:f>Gr_Andrews!$O$83</c:f>
              <c:strCache>
                <c:ptCount val="1"/>
                <c:pt idx="0">
                  <c:v>81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Gr_Andrews!$P$83:$Z$83</c:f>
              <c:numCache/>
            </c:numRef>
          </c:yVal>
          <c:smooth val="1"/>
        </c:ser>
        <c:ser>
          <c:idx val="81"/>
          <c:order val="81"/>
          <c:tx>
            <c:strRef>
              <c:f>Gr_Andrews!$O$84</c:f>
              <c:strCache>
                <c:ptCount val="1"/>
                <c:pt idx="0">
                  <c:v>82</c:v>
                </c:pt>
              </c:strCache>
            </c:strRef>
          </c:tx>
          <c:spPr>
            <a:ln w="12700">
              <a:solidFill>
                <a:srgbClr val="00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Gr_Andrews!$P$84:$Z$84</c:f>
              <c:numCache/>
            </c:numRef>
          </c:yVal>
          <c:smooth val="1"/>
        </c:ser>
        <c:ser>
          <c:idx val="82"/>
          <c:order val="82"/>
          <c:tx>
            <c:strRef>
              <c:f>Gr_Andrews!$O$85</c:f>
              <c:strCache>
                <c:ptCount val="1"/>
                <c:pt idx="0">
                  <c:v>83</c:v>
                </c:pt>
              </c:strCache>
            </c:strRef>
          </c:tx>
          <c:spPr>
            <a:ln w="12700">
              <a:solidFill>
                <a:srgbClr val="3333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Gr_Andrews!$P$85:$Z$85</c:f>
              <c:numCache/>
            </c:numRef>
          </c:yVal>
          <c:smooth val="1"/>
        </c:ser>
        <c:ser>
          <c:idx val="83"/>
          <c:order val="83"/>
          <c:tx>
            <c:strRef>
              <c:f>Gr_Andrews!$O$86</c:f>
              <c:strCache>
                <c:ptCount val="1"/>
                <c:pt idx="0">
                  <c:v>84</c:v>
                </c:pt>
              </c:strCache>
            </c:strRef>
          </c:tx>
          <c:spPr>
            <a:ln w="12700">
              <a:solidFill>
                <a:srgbClr val="99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Gr_Andrews!$P$86:$Z$86</c:f>
              <c:numCache/>
            </c:numRef>
          </c:yVal>
          <c:smooth val="1"/>
        </c:ser>
        <c:ser>
          <c:idx val="84"/>
          <c:order val="84"/>
          <c:tx>
            <c:strRef>
              <c:f>Gr_Andrews!$O$87</c:f>
              <c:strCache>
                <c:ptCount val="1"/>
                <c:pt idx="0">
                  <c:v>85</c:v>
                </c:pt>
              </c:strCache>
            </c:strRef>
          </c:tx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Gr_Andrews!$P$87:$Z$87</c:f>
              <c:numCache/>
            </c:numRef>
          </c:yVal>
          <c:smooth val="1"/>
        </c:ser>
        <c:ser>
          <c:idx val="85"/>
          <c:order val="85"/>
          <c:tx>
            <c:strRef>
              <c:f>Gr_Andrews!$O$88</c:f>
              <c:strCache>
                <c:ptCount val="1"/>
                <c:pt idx="0">
                  <c:v>86</c:v>
                </c:pt>
              </c:strCache>
            </c:strRef>
          </c:tx>
          <c:spPr>
            <a:ln w="127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Gr_Andrews!$P$88:$Z$88</c:f>
              <c:numCache/>
            </c:numRef>
          </c:yVal>
          <c:smooth val="1"/>
        </c:ser>
        <c:ser>
          <c:idx val="86"/>
          <c:order val="86"/>
          <c:tx>
            <c:strRef>
              <c:f>Gr_Andrews!$O$89</c:f>
              <c:strCache>
                <c:ptCount val="1"/>
                <c:pt idx="0">
                  <c:v>87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Gr_Andrews!$P$89:$Z$89</c:f>
              <c:numCache/>
            </c:numRef>
          </c:yVal>
          <c:smooth val="1"/>
        </c:ser>
        <c:ser>
          <c:idx val="87"/>
          <c:order val="87"/>
          <c:tx>
            <c:strRef>
              <c:f>Gr_Andrews!$O$90</c:f>
              <c:strCache>
                <c:ptCount val="1"/>
                <c:pt idx="0">
                  <c:v>88</c:v>
                </c:pt>
              </c:strCache>
            </c:strRef>
          </c:tx>
          <c:spPr>
            <a:ln w="12700">
              <a:solidFill>
                <a:srgbClr val="99CC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Gr_Andrews!$P$90:$Z$90</c:f>
              <c:numCache/>
            </c:numRef>
          </c:yVal>
          <c:smooth val="1"/>
        </c:ser>
        <c:ser>
          <c:idx val="88"/>
          <c:order val="88"/>
          <c:tx>
            <c:strRef>
              <c:f>Gr_Andrews!$O$91</c:f>
              <c:strCache>
                <c:ptCount val="1"/>
                <c:pt idx="0">
                  <c:v>89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Gr_Andrews!$P$91:$Z$91</c:f>
              <c:numCache/>
            </c:numRef>
          </c:yVal>
          <c:smooth val="1"/>
        </c:ser>
        <c:ser>
          <c:idx val="89"/>
          <c:order val="89"/>
          <c:tx>
            <c:strRef>
              <c:f>Gr_Andrews!$O$92</c:f>
              <c:strCache>
                <c:ptCount val="1"/>
                <c:pt idx="0">
                  <c:v>90</c:v>
                </c:pt>
              </c:strCache>
            </c:strRef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Gr_Andrews!$P$92:$Z$92</c:f>
              <c:numCache/>
            </c:numRef>
          </c:yVal>
          <c:smooth val="1"/>
        </c:ser>
        <c:ser>
          <c:idx val="90"/>
          <c:order val="90"/>
          <c:tx>
            <c:strRef>
              <c:f>Gr_Andrews!$O$93</c:f>
              <c:strCache>
                <c:ptCount val="1"/>
                <c:pt idx="0">
                  <c:v>91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Gr_Andrews!$P$93:$Z$93</c:f>
              <c:numCache/>
            </c:numRef>
          </c:yVal>
          <c:smooth val="1"/>
        </c:ser>
        <c:ser>
          <c:idx val="91"/>
          <c:order val="91"/>
          <c:tx>
            <c:strRef>
              <c:f>Gr_Andrews!$O$94</c:f>
              <c:strCache>
                <c:ptCount val="1"/>
                <c:pt idx="0">
                  <c:v>92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Gr_Andrews!$P$94:$Z$94</c:f>
              <c:numCache/>
            </c:numRef>
          </c:yVal>
          <c:smooth val="1"/>
        </c:ser>
        <c:ser>
          <c:idx val="92"/>
          <c:order val="92"/>
          <c:tx>
            <c:strRef>
              <c:f>Gr_Andrews!$O$95</c:f>
              <c:strCache>
                <c:ptCount val="1"/>
                <c:pt idx="0">
                  <c:v>93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Gr_Andrews!$P$95:$Z$95</c:f>
              <c:numCache/>
            </c:numRef>
          </c:yVal>
          <c:smooth val="1"/>
        </c:ser>
        <c:ser>
          <c:idx val="93"/>
          <c:order val="93"/>
          <c:tx>
            <c:strRef>
              <c:f>Gr_Andrews!$O$96</c:f>
              <c:strCache>
                <c:ptCount val="1"/>
                <c:pt idx="0">
                  <c:v>94</c:v>
                </c:pt>
              </c:strCache>
            </c:strRef>
          </c:tx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Gr_Andrews!$P$96:$Z$96</c:f>
              <c:numCache/>
            </c:numRef>
          </c:yVal>
          <c:smooth val="1"/>
        </c:ser>
        <c:ser>
          <c:idx val="94"/>
          <c:order val="94"/>
          <c:tx>
            <c:strRef>
              <c:f>Gr_Andrews!$O$97</c:f>
              <c:strCache>
                <c:ptCount val="1"/>
                <c:pt idx="0">
                  <c:v>95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Gr_Andrews!$P$97:$Z$97</c:f>
              <c:numCache/>
            </c:numRef>
          </c:yVal>
          <c:smooth val="1"/>
        </c:ser>
        <c:ser>
          <c:idx val="95"/>
          <c:order val="95"/>
          <c:tx>
            <c:strRef>
              <c:f>Gr_Andrews!$O$98</c:f>
              <c:strCache>
                <c:ptCount val="1"/>
                <c:pt idx="0">
                  <c:v>96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Gr_Andrews!$P$98:$Z$98</c:f>
              <c:numCache/>
            </c:numRef>
          </c:yVal>
          <c:smooth val="1"/>
        </c:ser>
        <c:ser>
          <c:idx val="96"/>
          <c:order val="96"/>
          <c:tx>
            <c:strRef>
              <c:f>Gr_Andrews!$O$99</c:f>
              <c:strCache>
                <c:ptCount val="1"/>
                <c:pt idx="0">
                  <c:v>97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Gr_Andrews!$P$99:$Z$99</c:f>
              <c:numCache/>
            </c:numRef>
          </c:yVal>
          <c:smooth val="1"/>
        </c:ser>
        <c:ser>
          <c:idx val="97"/>
          <c:order val="97"/>
          <c:tx>
            <c:strRef>
              <c:f>Gr_Andrews!$O$100</c:f>
              <c:strCache>
                <c:ptCount val="1"/>
                <c:pt idx="0">
                  <c:v>98</c:v>
                </c:pt>
              </c:strCache>
            </c:strRef>
          </c:tx>
          <c:spPr>
            <a:ln w="12700">
              <a:solidFill>
                <a:srgbClr val="8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Gr_Andrews!$P$100:$Z$100</c:f>
              <c:numCache/>
            </c:numRef>
          </c:yVal>
          <c:smooth val="1"/>
        </c:ser>
        <c:ser>
          <c:idx val="98"/>
          <c:order val="98"/>
          <c:tx>
            <c:strRef>
              <c:f>Gr_Andrews!$O$101</c:f>
              <c:strCache>
                <c:ptCount val="1"/>
                <c:pt idx="0">
                  <c:v>99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Gr_Andrews!$P$101:$Z$101</c:f>
              <c:numCache/>
            </c:numRef>
          </c:yVal>
          <c:smooth val="1"/>
        </c:ser>
        <c:ser>
          <c:idx val="99"/>
          <c:order val="99"/>
          <c:tx>
            <c:strRef>
              <c:f>Gr_Andrews!$O$102</c:f>
              <c:strCache>
                <c:ptCount val="1"/>
                <c:pt idx="0">
                  <c:v>100</c:v>
                </c:pt>
              </c:strCache>
            </c:strRef>
          </c:tx>
          <c:spPr>
            <a:ln w="12700">
              <a:solidFill>
                <a:srgbClr val="0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Gr_Andrews!$P$2:$Z$2</c:f>
              <c:numCache/>
            </c:numRef>
          </c:xVal>
          <c:yVal>
            <c:numRef>
              <c:f>Gr_Andrews!$P$102:$Z$102</c:f>
              <c:numCache/>
            </c:numRef>
          </c:yVal>
          <c:smooth val="1"/>
        </c:ser>
        <c:axId val="16967249"/>
        <c:axId val="19247646"/>
      </c:scatterChart>
      <c:valAx>
        <c:axId val="16967249"/>
        <c:scaling>
          <c:orientation val="minMax"/>
          <c:max val="3.5"/>
          <c:min val="-3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Valores de t   (-pi &lt;= t &lt;=pi)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47646"/>
        <c:crosses val="autoZero"/>
        <c:crossBetween val="midCat"/>
        <c:dispUnits/>
        <c:majorUnit val="0.5"/>
      </c:valAx>
      <c:valAx>
        <c:axId val="1924764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Xi (t)</a:t>
                </a:r>
              </a:p>
            </c:rich>
          </c:tx>
          <c:layout>
            <c:manualLayout>
              <c:xMode val="factor"/>
              <c:yMode val="factor"/>
              <c:x val="0.008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67249"/>
        <c:crosses val="autoZero"/>
        <c:crossBetween val="midCat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25"/>
          <c:y val="0.81975"/>
          <c:w val="0.9045"/>
          <c:h val="0.1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142875</xdr:colOff>
      <xdr:row>2</xdr:row>
      <xdr:rowOff>104775</xdr:rowOff>
    </xdr:from>
    <xdr:to>
      <xdr:col>43</xdr:col>
      <xdr:colOff>0</xdr:colOff>
      <xdr:row>42</xdr:row>
      <xdr:rowOff>57150</xdr:rowOff>
    </xdr:to>
    <xdr:graphicFrame>
      <xdr:nvGraphicFramePr>
        <xdr:cNvPr id="1" name="Gráfico 1"/>
        <xdr:cNvGraphicFramePr/>
      </xdr:nvGraphicFramePr>
      <xdr:xfrm>
        <a:off x="20383500" y="466725"/>
        <a:ext cx="120491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zoomScale="75" zoomScaleNormal="75" zoomScalePageLayoutView="0" workbookViewId="0" topLeftCell="A1">
      <selection activeCell="A1" sqref="A1:K103"/>
    </sheetView>
  </sheetViews>
  <sheetFormatPr defaultColWidth="11.421875" defaultRowHeight="12.75"/>
  <cols>
    <col min="1" max="10" width="11.421875" style="1" customWidth="1"/>
    <col min="11" max="11" width="8.57421875" style="1" customWidth="1"/>
  </cols>
  <sheetData>
    <row r="1" ht="12.75">
      <c r="A1" s="16" t="s">
        <v>31</v>
      </c>
    </row>
    <row r="3" spans="1:11" ht="15">
      <c r="A3" s="14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22</v>
      </c>
      <c r="G3" s="15" t="s">
        <v>23</v>
      </c>
      <c r="H3" s="15" t="s">
        <v>24</v>
      </c>
      <c r="I3" s="15" t="s">
        <v>25</v>
      </c>
      <c r="J3" s="15" t="s">
        <v>26</v>
      </c>
      <c r="K3" s="15" t="s">
        <v>10</v>
      </c>
    </row>
    <row r="4" spans="1:11" ht="12.75">
      <c r="A4" s="13">
        <v>3</v>
      </c>
      <c r="B4" s="13">
        <v>1</v>
      </c>
      <c r="C4" s="13">
        <v>0</v>
      </c>
      <c r="D4" s="13">
        <v>55</v>
      </c>
      <c r="E4" s="13">
        <v>0</v>
      </c>
      <c r="F4" s="13">
        <v>7</v>
      </c>
      <c r="G4" s="13">
        <v>64</v>
      </c>
      <c r="H4" s="13">
        <v>2</v>
      </c>
      <c r="I4" s="13">
        <v>6</v>
      </c>
      <c r="J4" s="13">
        <v>1</v>
      </c>
      <c r="K4" s="13">
        <v>1</v>
      </c>
    </row>
    <row r="5" spans="1:11" ht="12.75">
      <c r="A5" s="13">
        <v>11</v>
      </c>
      <c r="B5" s="13">
        <v>0</v>
      </c>
      <c r="C5" s="13">
        <v>1</v>
      </c>
      <c r="D5" s="13">
        <v>45</v>
      </c>
      <c r="E5" s="13">
        <v>1</v>
      </c>
      <c r="F5" s="13">
        <v>5.54999999999999</v>
      </c>
      <c r="G5" s="13">
        <v>62</v>
      </c>
      <c r="H5" s="13">
        <v>3</v>
      </c>
      <c r="I5" s="13">
        <v>4</v>
      </c>
      <c r="J5" s="13">
        <v>0</v>
      </c>
      <c r="K5" s="13">
        <v>0</v>
      </c>
    </row>
    <row r="6" spans="1:11" ht="12.75">
      <c r="A6" s="13">
        <v>16</v>
      </c>
      <c r="B6" s="13">
        <v>0</v>
      </c>
      <c r="C6" s="13">
        <v>0</v>
      </c>
      <c r="D6" s="13">
        <v>26</v>
      </c>
      <c r="E6" s="13">
        <v>1</v>
      </c>
      <c r="F6" s="13">
        <v>15</v>
      </c>
      <c r="G6" s="13">
        <v>48</v>
      </c>
      <c r="H6" s="13">
        <v>1</v>
      </c>
      <c r="I6" s="13">
        <v>1</v>
      </c>
      <c r="J6" s="13">
        <v>1</v>
      </c>
      <c r="K6" s="13">
        <v>1</v>
      </c>
    </row>
    <row r="7" spans="1:11" ht="12.75">
      <c r="A7" s="13">
        <v>17</v>
      </c>
      <c r="B7" s="13">
        <v>1</v>
      </c>
      <c r="C7" s="13">
        <v>1</v>
      </c>
      <c r="D7" s="13">
        <v>6</v>
      </c>
      <c r="E7" s="13">
        <v>0</v>
      </c>
      <c r="F7" s="13">
        <v>5.87</v>
      </c>
      <c r="G7" s="13">
        <v>29</v>
      </c>
      <c r="H7" s="13">
        <v>1</v>
      </c>
      <c r="I7" s="13">
        <v>3</v>
      </c>
      <c r="J7" s="13">
        <v>0</v>
      </c>
      <c r="K7" s="13">
        <v>0</v>
      </c>
    </row>
    <row r="8" spans="1:11" ht="12.75">
      <c r="A8" s="13">
        <v>16</v>
      </c>
      <c r="B8" s="13">
        <v>1</v>
      </c>
      <c r="C8" s="13">
        <v>0</v>
      </c>
      <c r="D8" s="13">
        <v>14</v>
      </c>
      <c r="E8" s="13">
        <v>1</v>
      </c>
      <c r="F8" s="13">
        <v>10</v>
      </c>
      <c r="G8" s="13">
        <v>36</v>
      </c>
      <c r="H8" s="13">
        <v>3</v>
      </c>
      <c r="I8" s="13">
        <v>5</v>
      </c>
      <c r="J8" s="13">
        <v>0</v>
      </c>
      <c r="K8" s="13">
        <v>1</v>
      </c>
    </row>
    <row r="9" spans="1:11" ht="12.75">
      <c r="A9" s="13">
        <v>16</v>
      </c>
      <c r="B9" s="13">
        <v>0</v>
      </c>
      <c r="C9" s="13">
        <v>1</v>
      </c>
      <c r="D9" s="13">
        <v>11</v>
      </c>
      <c r="E9" s="13">
        <v>0</v>
      </c>
      <c r="F9" s="13">
        <v>19.3799999999999</v>
      </c>
      <c r="G9" s="13">
        <v>33</v>
      </c>
      <c r="H9" s="13">
        <v>3</v>
      </c>
      <c r="I9" s="13">
        <v>5</v>
      </c>
      <c r="J9" s="13">
        <v>0</v>
      </c>
      <c r="K9" s="13">
        <v>1</v>
      </c>
    </row>
    <row r="10" spans="1:11" ht="12.75">
      <c r="A10" s="13">
        <v>16</v>
      </c>
      <c r="B10" s="13">
        <v>0</v>
      </c>
      <c r="C10" s="13">
        <v>1</v>
      </c>
      <c r="D10" s="13">
        <v>16</v>
      </c>
      <c r="E10" s="13">
        <v>0</v>
      </c>
      <c r="F10" s="13">
        <v>6.15</v>
      </c>
      <c r="G10" s="13">
        <v>38</v>
      </c>
      <c r="H10" s="13">
        <v>3</v>
      </c>
      <c r="I10" s="13">
        <v>5</v>
      </c>
      <c r="J10" s="13">
        <v>0</v>
      </c>
      <c r="K10" s="13">
        <v>0</v>
      </c>
    </row>
    <row r="11" spans="1:11" ht="12.75">
      <c r="A11" s="13">
        <v>13</v>
      </c>
      <c r="B11" s="13">
        <v>1</v>
      </c>
      <c r="C11" s="13">
        <v>0</v>
      </c>
      <c r="D11" s="13">
        <v>7</v>
      </c>
      <c r="E11" s="13">
        <v>0</v>
      </c>
      <c r="F11" s="13">
        <v>6</v>
      </c>
      <c r="G11" s="13">
        <v>26</v>
      </c>
      <c r="H11" s="13">
        <v>3</v>
      </c>
      <c r="I11" s="13">
        <v>6</v>
      </c>
      <c r="J11" s="13">
        <v>1</v>
      </c>
      <c r="K11" s="13">
        <v>1</v>
      </c>
    </row>
    <row r="12" spans="1:11" ht="12.75">
      <c r="A12" s="13">
        <v>12</v>
      </c>
      <c r="B12" s="13">
        <v>0</v>
      </c>
      <c r="C12" s="13">
        <v>1</v>
      </c>
      <c r="D12" s="13">
        <v>42</v>
      </c>
      <c r="E12" s="13">
        <v>0</v>
      </c>
      <c r="F12" s="13">
        <v>3.64</v>
      </c>
      <c r="G12" s="13">
        <v>60</v>
      </c>
      <c r="H12" s="13">
        <v>3</v>
      </c>
      <c r="I12" s="13">
        <v>1</v>
      </c>
      <c r="J12" s="13">
        <v>0</v>
      </c>
      <c r="K12" s="13">
        <v>1</v>
      </c>
    </row>
    <row r="13" spans="1:11" ht="12.75">
      <c r="A13" s="13">
        <v>14</v>
      </c>
      <c r="B13" s="13">
        <v>0</v>
      </c>
      <c r="C13" s="13">
        <v>0</v>
      </c>
      <c r="D13" s="13">
        <v>16</v>
      </c>
      <c r="E13" s="13">
        <v>0</v>
      </c>
      <c r="F13" s="13">
        <v>14.67</v>
      </c>
      <c r="G13" s="13">
        <v>36</v>
      </c>
      <c r="H13" s="13">
        <v>1</v>
      </c>
      <c r="I13" s="13">
        <v>4</v>
      </c>
      <c r="J13" s="13">
        <v>0</v>
      </c>
      <c r="K13" s="13">
        <v>1</v>
      </c>
    </row>
    <row r="14" spans="1:11" ht="12.75">
      <c r="A14" s="13">
        <v>14</v>
      </c>
      <c r="B14" s="13">
        <v>0</v>
      </c>
      <c r="C14" s="13">
        <v>0</v>
      </c>
      <c r="D14" s="13">
        <v>14</v>
      </c>
      <c r="E14" s="13">
        <v>0</v>
      </c>
      <c r="F14" s="13">
        <v>13.98</v>
      </c>
      <c r="G14" s="13">
        <v>34</v>
      </c>
      <c r="H14" s="13">
        <v>3</v>
      </c>
      <c r="I14" s="13">
        <v>6</v>
      </c>
      <c r="J14" s="13">
        <v>0</v>
      </c>
      <c r="K14" s="13">
        <v>0</v>
      </c>
    </row>
    <row r="15" spans="1:11" ht="12.75">
      <c r="A15" s="13">
        <v>13</v>
      </c>
      <c r="B15" s="13">
        <v>1</v>
      </c>
      <c r="C15" s="13">
        <v>0</v>
      </c>
      <c r="D15" s="13">
        <v>1</v>
      </c>
      <c r="E15" s="13">
        <v>1</v>
      </c>
      <c r="F15" s="13">
        <v>5.15</v>
      </c>
      <c r="G15" s="13">
        <v>20</v>
      </c>
      <c r="H15" s="13">
        <v>3</v>
      </c>
      <c r="I15" s="13">
        <v>4</v>
      </c>
      <c r="J15" s="13">
        <v>0</v>
      </c>
      <c r="K15" s="13">
        <v>0</v>
      </c>
    </row>
    <row r="16" spans="1:11" ht="12.75">
      <c r="A16" s="13">
        <v>12</v>
      </c>
      <c r="B16" s="13">
        <v>1</v>
      </c>
      <c r="C16" s="13">
        <v>1</v>
      </c>
      <c r="D16" s="13">
        <v>5</v>
      </c>
      <c r="E16" s="13">
        <v>0</v>
      </c>
      <c r="F16" s="13">
        <v>1.75</v>
      </c>
      <c r="G16" s="13">
        <v>23</v>
      </c>
      <c r="H16" s="13">
        <v>3</v>
      </c>
      <c r="I16" s="13">
        <v>4</v>
      </c>
      <c r="J16" s="13">
        <v>0</v>
      </c>
      <c r="K16" s="13">
        <v>1</v>
      </c>
    </row>
    <row r="17" spans="1:11" ht="12.75">
      <c r="A17" s="13">
        <v>12</v>
      </c>
      <c r="B17" s="13">
        <v>1</v>
      </c>
      <c r="C17" s="13">
        <v>0</v>
      </c>
      <c r="D17" s="13">
        <v>16</v>
      </c>
      <c r="E17" s="13">
        <v>1</v>
      </c>
      <c r="F17" s="13">
        <v>13.4499999999999</v>
      </c>
      <c r="G17" s="13">
        <v>34</v>
      </c>
      <c r="H17" s="13">
        <v>3</v>
      </c>
      <c r="I17" s="13">
        <v>6</v>
      </c>
      <c r="J17" s="13">
        <v>0</v>
      </c>
      <c r="K17" s="13">
        <v>1</v>
      </c>
    </row>
    <row r="18" spans="1:11" ht="12.75">
      <c r="A18" s="13">
        <v>16</v>
      </c>
      <c r="B18" s="13">
        <v>0</v>
      </c>
      <c r="C18" s="13">
        <v>1</v>
      </c>
      <c r="D18" s="13">
        <v>10</v>
      </c>
      <c r="E18" s="13">
        <v>0</v>
      </c>
      <c r="F18" s="13">
        <v>10</v>
      </c>
      <c r="G18" s="13">
        <v>32</v>
      </c>
      <c r="H18" s="13">
        <v>3</v>
      </c>
      <c r="I18" s="13">
        <v>5</v>
      </c>
      <c r="J18" s="13">
        <v>0</v>
      </c>
      <c r="K18" s="13">
        <v>1</v>
      </c>
    </row>
    <row r="19" spans="1:11" ht="12.75">
      <c r="A19" s="13">
        <v>14</v>
      </c>
      <c r="B19" s="13">
        <v>1</v>
      </c>
      <c r="C19" s="13">
        <v>0</v>
      </c>
      <c r="D19" s="13">
        <v>21</v>
      </c>
      <c r="E19" s="13">
        <v>0</v>
      </c>
      <c r="F19" s="13">
        <v>16.6499999999999</v>
      </c>
      <c r="G19" s="13">
        <v>41</v>
      </c>
      <c r="H19" s="13">
        <v>3</v>
      </c>
      <c r="I19" s="13">
        <v>1</v>
      </c>
      <c r="J19" s="13">
        <v>0</v>
      </c>
      <c r="K19" s="13">
        <v>1</v>
      </c>
    </row>
    <row r="20" spans="1:11" ht="12.75">
      <c r="A20" s="13">
        <v>13</v>
      </c>
      <c r="B20" s="13">
        <v>0</v>
      </c>
      <c r="C20" s="13">
        <v>0</v>
      </c>
      <c r="D20" s="13">
        <v>5</v>
      </c>
      <c r="E20" s="13">
        <v>0</v>
      </c>
      <c r="F20" s="13">
        <v>5.79999999999999</v>
      </c>
      <c r="G20" s="13">
        <v>24</v>
      </c>
      <c r="H20" s="13">
        <v>3</v>
      </c>
      <c r="I20" s="13">
        <v>2</v>
      </c>
      <c r="J20" s="13">
        <v>0</v>
      </c>
      <c r="K20" s="13">
        <v>0</v>
      </c>
    </row>
    <row r="21" spans="1:11" ht="12.75">
      <c r="A21" s="13">
        <v>12</v>
      </c>
      <c r="B21" s="13">
        <v>0</v>
      </c>
      <c r="C21" s="13">
        <v>1</v>
      </c>
      <c r="D21" s="13">
        <v>24</v>
      </c>
      <c r="E21" s="13">
        <v>0</v>
      </c>
      <c r="F21" s="13">
        <v>8.49</v>
      </c>
      <c r="G21" s="13">
        <v>42</v>
      </c>
      <c r="H21" s="13">
        <v>3</v>
      </c>
      <c r="I21" s="13">
        <v>4</v>
      </c>
      <c r="J21" s="13">
        <v>0</v>
      </c>
      <c r="K21" s="13">
        <v>1</v>
      </c>
    </row>
    <row r="22" spans="1:11" ht="12.75">
      <c r="A22" s="13">
        <v>12</v>
      </c>
      <c r="B22" s="13">
        <v>1</v>
      </c>
      <c r="C22" s="13">
        <v>0</v>
      </c>
      <c r="D22" s="13">
        <v>1</v>
      </c>
      <c r="E22" s="13">
        <v>0</v>
      </c>
      <c r="F22" s="13">
        <v>6.25</v>
      </c>
      <c r="G22" s="13">
        <v>19</v>
      </c>
      <c r="H22" s="13">
        <v>3</v>
      </c>
      <c r="I22" s="13">
        <v>6</v>
      </c>
      <c r="J22" s="13">
        <v>0</v>
      </c>
      <c r="K22" s="13">
        <v>0</v>
      </c>
    </row>
    <row r="23" spans="1:11" ht="12.75">
      <c r="A23" s="13">
        <v>13</v>
      </c>
      <c r="B23" s="13">
        <v>0</v>
      </c>
      <c r="C23" s="13">
        <v>0</v>
      </c>
      <c r="D23" s="13">
        <v>10</v>
      </c>
      <c r="E23" s="13">
        <v>1</v>
      </c>
      <c r="F23" s="13">
        <v>12.47</v>
      </c>
      <c r="G23" s="13">
        <v>29</v>
      </c>
      <c r="H23" s="13">
        <v>3</v>
      </c>
      <c r="I23" s="13">
        <v>6</v>
      </c>
      <c r="J23" s="13">
        <v>0</v>
      </c>
      <c r="K23" s="13">
        <v>1</v>
      </c>
    </row>
    <row r="24" spans="1:11" ht="12.75">
      <c r="A24" s="13">
        <v>17</v>
      </c>
      <c r="B24" s="13">
        <v>0</v>
      </c>
      <c r="C24" s="13">
        <v>1</v>
      </c>
      <c r="D24" s="13">
        <v>15</v>
      </c>
      <c r="E24" s="13">
        <v>0</v>
      </c>
      <c r="F24" s="13">
        <v>6.87999999999999</v>
      </c>
      <c r="G24" s="13">
        <v>38</v>
      </c>
      <c r="H24" s="13">
        <v>3</v>
      </c>
      <c r="I24" s="13">
        <v>1</v>
      </c>
      <c r="J24" s="13">
        <v>0</v>
      </c>
      <c r="K24" s="13">
        <v>1</v>
      </c>
    </row>
    <row r="25" spans="1:11" ht="12.75">
      <c r="A25" s="13">
        <v>9</v>
      </c>
      <c r="B25" s="13">
        <v>0</v>
      </c>
      <c r="C25" s="13">
        <v>0</v>
      </c>
      <c r="D25" s="13">
        <v>48</v>
      </c>
      <c r="E25" s="13">
        <v>0</v>
      </c>
      <c r="F25" s="13">
        <v>3.5</v>
      </c>
      <c r="G25" s="13">
        <v>63</v>
      </c>
      <c r="H25" s="13">
        <v>3</v>
      </c>
      <c r="I25" s="13">
        <v>4</v>
      </c>
      <c r="J25" s="13">
        <v>0</v>
      </c>
      <c r="K25" s="13">
        <v>0</v>
      </c>
    </row>
    <row r="26" spans="1:11" ht="12.75">
      <c r="A26" s="13">
        <v>14</v>
      </c>
      <c r="B26" s="13">
        <v>0</v>
      </c>
      <c r="C26" s="13">
        <v>0</v>
      </c>
      <c r="D26" s="13">
        <v>4</v>
      </c>
      <c r="E26" s="13">
        <v>1</v>
      </c>
      <c r="F26" s="13">
        <v>25</v>
      </c>
      <c r="G26" s="13">
        <v>24</v>
      </c>
      <c r="H26" s="13">
        <v>2</v>
      </c>
      <c r="I26" s="13">
        <v>4</v>
      </c>
      <c r="J26" s="13">
        <v>0</v>
      </c>
      <c r="K26" s="13">
        <v>0</v>
      </c>
    </row>
    <row r="27" spans="1:11" ht="12.75">
      <c r="A27" s="13">
        <v>12</v>
      </c>
      <c r="B27" s="13">
        <v>0</v>
      </c>
      <c r="C27" s="13">
        <v>0</v>
      </c>
      <c r="D27" s="13">
        <v>25</v>
      </c>
      <c r="E27" s="13">
        <v>1</v>
      </c>
      <c r="F27" s="13">
        <v>13</v>
      </c>
      <c r="G27" s="13">
        <v>43</v>
      </c>
      <c r="H27" s="13">
        <v>1</v>
      </c>
      <c r="I27" s="13">
        <v>4</v>
      </c>
      <c r="J27" s="13">
        <v>0</v>
      </c>
      <c r="K27" s="13">
        <v>1</v>
      </c>
    </row>
    <row r="28" spans="1:11" ht="12.75">
      <c r="A28" s="13">
        <v>15</v>
      </c>
      <c r="B28" s="13">
        <v>0</v>
      </c>
      <c r="C28" s="13">
        <v>1</v>
      </c>
      <c r="D28" s="13">
        <v>6</v>
      </c>
      <c r="E28" s="13">
        <v>0</v>
      </c>
      <c r="F28" s="13">
        <v>12.5</v>
      </c>
      <c r="G28" s="13">
        <v>27</v>
      </c>
      <c r="H28" s="13">
        <v>3</v>
      </c>
      <c r="I28" s="13">
        <v>3</v>
      </c>
      <c r="J28" s="13">
        <v>0</v>
      </c>
      <c r="K28" s="13">
        <v>1</v>
      </c>
    </row>
    <row r="29" spans="1:11" ht="12.75">
      <c r="A29" s="13">
        <v>14</v>
      </c>
      <c r="B29" s="13">
        <v>0</v>
      </c>
      <c r="C29" s="13">
        <v>1</v>
      </c>
      <c r="D29" s="13">
        <v>10</v>
      </c>
      <c r="E29" s="13">
        <v>0</v>
      </c>
      <c r="F29" s="13">
        <v>12</v>
      </c>
      <c r="G29" s="13">
        <v>30</v>
      </c>
      <c r="H29" s="13">
        <v>3</v>
      </c>
      <c r="I29" s="13">
        <v>5</v>
      </c>
      <c r="J29" s="13">
        <v>0</v>
      </c>
      <c r="K29" s="13">
        <v>1</v>
      </c>
    </row>
    <row r="30" spans="1:11" ht="12.75">
      <c r="A30" s="13">
        <v>16</v>
      </c>
      <c r="B30" s="13">
        <v>0</v>
      </c>
      <c r="C30" s="13">
        <v>1</v>
      </c>
      <c r="D30" s="13">
        <v>6</v>
      </c>
      <c r="E30" s="13">
        <v>0</v>
      </c>
      <c r="F30" s="13">
        <v>12.05</v>
      </c>
      <c r="G30" s="13">
        <v>28</v>
      </c>
      <c r="H30" s="13">
        <v>3</v>
      </c>
      <c r="I30" s="13">
        <v>5</v>
      </c>
      <c r="J30" s="13">
        <v>1</v>
      </c>
      <c r="K30" s="13">
        <v>0</v>
      </c>
    </row>
    <row r="31" spans="1:11" ht="12.75">
      <c r="A31" s="13">
        <v>18</v>
      </c>
      <c r="B31" s="13">
        <v>0</v>
      </c>
      <c r="C31" s="13">
        <v>1</v>
      </c>
      <c r="D31" s="13">
        <v>37</v>
      </c>
      <c r="E31" s="13">
        <v>0</v>
      </c>
      <c r="F31" s="13">
        <v>22.8299999999999</v>
      </c>
      <c r="G31" s="13">
        <v>61</v>
      </c>
      <c r="H31" s="13">
        <v>3</v>
      </c>
      <c r="I31" s="13">
        <v>5</v>
      </c>
      <c r="J31" s="13">
        <v>1</v>
      </c>
      <c r="K31" s="13">
        <v>0</v>
      </c>
    </row>
    <row r="32" spans="1:11" ht="12.75">
      <c r="A32" s="13">
        <v>15</v>
      </c>
      <c r="B32" s="13">
        <v>0</v>
      </c>
      <c r="C32" s="13">
        <v>0</v>
      </c>
      <c r="D32" s="13">
        <v>1</v>
      </c>
      <c r="E32" s="13">
        <v>1</v>
      </c>
      <c r="F32" s="13">
        <v>4.83999999999999</v>
      </c>
      <c r="G32" s="13">
        <v>22</v>
      </c>
      <c r="H32" s="13">
        <v>3</v>
      </c>
      <c r="I32" s="13">
        <v>1</v>
      </c>
      <c r="J32" s="13">
        <v>0</v>
      </c>
      <c r="K32" s="13">
        <v>1</v>
      </c>
    </row>
    <row r="33" spans="1:11" ht="12.75">
      <c r="A33" s="13">
        <v>12</v>
      </c>
      <c r="B33" s="13">
        <v>0</v>
      </c>
      <c r="C33" s="13">
        <v>0</v>
      </c>
      <c r="D33" s="13">
        <v>9</v>
      </c>
      <c r="E33" s="13">
        <v>0</v>
      </c>
      <c r="F33" s="13">
        <v>6.36</v>
      </c>
      <c r="G33" s="13">
        <v>27</v>
      </c>
      <c r="H33" s="13">
        <v>3</v>
      </c>
      <c r="I33" s="13">
        <v>6</v>
      </c>
      <c r="J33" s="13">
        <v>1</v>
      </c>
      <c r="K33" s="13">
        <v>1</v>
      </c>
    </row>
    <row r="34" spans="1:11" ht="12.75">
      <c r="A34" s="13">
        <v>16</v>
      </c>
      <c r="B34" s="13">
        <v>0</v>
      </c>
      <c r="C34" s="13">
        <v>1</v>
      </c>
      <c r="D34" s="13">
        <v>10</v>
      </c>
      <c r="E34" s="13">
        <v>1</v>
      </c>
      <c r="F34" s="13">
        <v>6.66999999999999</v>
      </c>
      <c r="G34" s="13">
        <v>32</v>
      </c>
      <c r="H34" s="13">
        <v>3</v>
      </c>
      <c r="I34" s="13">
        <v>5</v>
      </c>
      <c r="J34" s="13">
        <v>0</v>
      </c>
      <c r="K34" s="13">
        <v>0</v>
      </c>
    </row>
    <row r="35" spans="1:11" ht="12.75">
      <c r="A35" s="13">
        <v>12</v>
      </c>
      <c r="B35" s="13">
        <v>0</v>
      </c>
      <c r="C35" s="13">
        <v>0</v>
      </c>
      <c r="D35" s="13">
        <v>23</v>
      </c>
      <c r="E35" s="13">
        <v>0</v>
      </c>
      <c r="F35" s="13">
        <v>9.83</v>
      </c>
      <c r="G35" s="13">
        <v>41</v>
      </c>
      <c r="H35" s="13">
        <v>3</v>
      </c>
      <c r="I35" s="13">
        <v>6</v>
      </c>
      <c r="J35" s="13">
        <v>1</v>
      </c>
      <c r="K35" s="13">
        <v>1</v>
      </c>
    </row>
    <row r="36" spans="1:11" ht="12.75">
      <c r="A36" s="13">
        <v>14</v>
      </c>
      <c r="B36" s="13">
        <v>1</v>
      </c>
      <c r="C36" s="13">
        <v>0</v>
      </c>
      <c r="D36" s="13">
        <v>14</v>
      </c>
      <c r="E36" s="13">
        <v>1</v>
      </c>
      <c r="F36" s="13">
        <v>11</v>
      </c>
      <c r="G36" s="13">
        <v>34</v>
      </c>
      <c r="H36" s="13">
        <v>3</v>
      </c>
      <c r="I36" s="13">
        <v>6</v>
      </c>
      <c r="J36" s="13">
        <v>1</v>
      </c>
      <c r="K36" s="13">
        <v>1</v>
      </c>
    </row>
    <row r="37" spans="1:11" ht="12.75">
      <c r="A37" s="13">
        <v>14</v>
      </c>
      <c r="B37" s="13">
        <v>1</v>
      </c>
      <c r="C37" s="13">
        <v>1</v>
      </c>
      <c r="D37" s="13">
        <v>6</v>
      </c>
      <c r="E37" s="13">
        <v>0</v>
      </c>
      <c r="F37" s="13">
        <v>3.5</v>
      </c>
      <c r="G37" s="13">
        <v>26</v>
      </c>
      <c r="H37" s="13">
        <v>3</v>
      </c>
      <c r="I37" s="13">
        <v>2</v>
      </c>
      <c r="J37" s="13">
        <v>0</v>
      </c>
      <c r="K37" s="13">
        <v>1</v>
      </c>
    </row>
    <row r="38" spans="1:11" ht="12.75">
      <c r="A38" s="13">
        <v>12</v>
      </c>
      <c r="B38" s="13">
        <v>1</v>
      </c>
      <c r="C38" s="13">
        <v>1</v>
      </c>
      <c r="D38" s="13">
        <v>43</v>
      </c>
      <c r="E38" s="13">
        <v>0</v>
      </c>
      <c r="F38" s="13">
        <v>3.6</v>
      </c>
      <c r="G38" s="13">
        <v>61</v>
      </c>
      <c r="H38" s="13">
        <v>2</v>
      </c>
      <c r="I38" s="13">
        <v>4</v>
      </c>
      <c r="J38" s="13">
        <v>0</v>
      </c>
      <c r="K38" s="13">
        <v>1</v>
      </c>
    </row>
    <row r="39" spans="1:11" ht="12.75">
      <c r="A39" s="13">
        <v>12</v>
      </c>
      <c r="B39" s="13">
        <v>0</v>
      </c>
      <c r="C39" s="13">
        <v>1</v>
      </c>
      <c r="D39" s="13">
        <v>3</v>
      </c>
      <c r="E39" s="13">
        <v>0</v>
      </c>
      <c r="F39" s="13">
        <v>4.5</v>
      </c>
      <c r="G39" s="13">
        <v>21</v>
      </c>
      <c r="H39" s="13">
        <v>3</v>
      </c>
      <c r="I39" s="13">
        <v>1</v>
      </c>
      <c r="J39" s="13">
        <v>0</v>
      </c>
      <c r="K39" s="13">
        <v>1</v>
      </c>
    </row>
    <row r="40" spans="1:11" ht="12.75">
      <c r="A40" s="13">
        <v>12</v>
      </c>
      <c r="B40" s="13">
        <v>0</v>
      </c>
      <c r="C40" s="13">
        <v>0</v>
      </c>
      <c r="D40" s="13">
        <v>30</v>
      </c>
      <c r="E40" s="13">
        <v>0</v>
      </c>
      <c r="F40" s="13">
        <v>8.75</v>
      </c>
      <c r="G40" s="13">
        <v>48</v>
      </c>
      <c r="H40" s="13">
        <v>3</v>
      </c>
      <c r="I40" s="13">
        <v>5</v>
      </c>
      <c r="J40" s="13">
        <v>0</v>
      </c>
      <c r="K40" s="13">
        <v>1</v>
      </c>
    </row>
    <row r="41" spans="1:11" ht="12.75">
      <c r="A41" s="13">
        <v>16</v>
      </c>
      <c r="B41" s="13">
        <v>1</v>
      </c>
      <c r="C41" s="13">
        <v>1</v>
      </c>
      <c r="D41" s="13">
        <v>2</v>
      </c>
      <c r="E41" s="13">
        <v>0</v>
      </c>
      <c r="F41" s="13">
        <v>5.25</v>
      </c>
      <c r="G41" s="13">
        <v>24</v>
      </c>
      <c r="H41" s="13">
        <v>3</v>
      </c>
      <c r="I41" s="13">
        <v>3</v>
      </c>
      <c r="J41" s="13">
        <v>0</v>
      </c>
      <c r="K41" s="13">
        <v>0</v>
      </c>
    </row>
    <row r="42" spans="1:11" ht="12.75">
      <c r="A42" s="13">
        <v>17</v>
      </c>
      <c r="B42" s="13">
        <v>0</v>
      </c>
      <c r="C42" s="13">
        <v>0</v>
      </c>
      <c r="D42" s="13">
        <v>7</v>
      </c>
      <c r="E42" s="13">
        <v>0</v>
      </c>
      <c r="F42" s="13">
        <v>7.79999999999999</v>
      </c>
      <c r="G42" s="13">
        <v>30</v>
      </c>
      <c r="H42" s="13">
        <v>3</v>
      </c>
      <c r="I42" s="13">
        <v>5</v>
      </c>
      <c r="J42" s="13">
        <v>0</v>
      </c>
      <c r="K42" s="13">
        <v>1</v>
      </c>
    </row>
    <row r="43" spans="1:11" ht="12.75">
      <c r="A43" s="13">
        <v>12</v>
      </c>
      <c r="B43" s="13">
        <v>0</v>
      </c>
      <c r="C43" s="13">
        <v>0</v>
      </c>
      <c r="D43" s="13">
        <v>11</v>
      </c>
      <c r="E43" s="13">
        <v>0</v>
      </c>
      <c r="F43" s="13">
        <v>12.5</v>
      </c>
      <c r="G43" s="13">
        <v>29</v>
      </c>
      <c r="H43" s="13">
        <v>3</v>
      </c>
      <c r="I43" s="13">
        <v>6</v>
      </c>
      <c r="J43" s="13">
        <v>2</v>
      </c>
      <c r="K43" s="13">
        <v>0</v>
      </c>
    </row>
    <row r="44" spans="1:11" ht="12.75">
      <c r="A44" s="13">
        <v>16</v>
      </c>
      <c r="B44" s="13">
        <v>0</v>
      </c>
      <c r="C44" s="13">
        <v>0</v>
      </c>
      <c r="D44" s="13">
        <v>11</v>
      </c>
      <c r="E44" s="13">
        <v>0</v>
      </c>
      <c r="F44" s="13">
        <v>13.65</v>
      </c>
      <c r="G44" s="13">
        <v>33</v>
      </c>
      <c r="H44" s="13">
        <v>3</v>
      </c>
      <c r="I44" s="13">
        <v>5</v>
      </c>
      <c r="J44" s="13">
        <v>0</v>
      </c>
      <c r="K44" s="13">
        <v>1</v>
      </c>
    </row>
    <row r="45" spans="1:11" ht="12.75">
      <c r="A45" s="13">
        <v>12</v>
      </c>
      <c r="B45" s="13">
        <v>1</v>
      </c>
      <c r="C45" s="13">
        <v>1</v>
      </c>
      <c r="D45" s="13">
        <v>39</v>
      </c>
      <c r="E45" s="13">
        <v>0</v>
      </c>
      <c r="F45" s="13">
        <v>9.5</v>
      </c>
      <c r="G45" s="13">
        <v>57</v>
      </c>
      <c r="H45" s="13">
        <v>3</v>
      </c>
      <c r="I45" s="13">
        <v>3</v>
      </c>
      <c r="J45" s="13">
        <v>0</v>
      </c>
      <c r="K45" s="13">
        <v>1</v>
      </c>
    </row>
    <row r="46" spans="1:11" ht="12.75">
      <c r="A46" s="13">
        <v>14</v>
      </c>
      <c r="B46" s="13">
        <v>0</v>
      </c>
      <c r="C46" s="13">
        <v>0</v>
      </c>
      <c r="D46" s="13">
        <v>21</v>
      </c>
      <c r="E46" s="13">
        <v>0</v>
      </c>
      <c r="F46" s="13">
        <v>13.75</v>
      </c>
      <c r="G46" s="13">
        <v>41</v>
      </c>
      <c r="H46" s="13">
        <v>3</v>
      </c>
      <c r="I46" s="13">
        <v>2</v>
      </c>
      <c r="J46" s="13">
        <v>0</v>
      </c>
      <c r="K46" s="13">
        <v>1</v>
      </c>
    </row>
    <row r="47" spans="1:11" ht="12.75">
      <c r="A47" s="13">
        <v>12</v>
      </c>
      <c r="B47" s="13">
        <v>1</v>
      </c>
      <c r="C47" s="13">
        <v>0</v>
      </c>
      <c r="D47" s="13">
        <v>8</v>
      </c>
      <c r="E47" s="13">
        <v>0</v>
      </c>
      <c r="F47" s="13">
        <v>4</v>
      </c>
      <c r="G47" s="13">
        <v>26</v>
      </c>
      <c r="H47" s="13">
        <v>1</v>
      </c>
      <c r="I47" s="13">
        <v>3</v>
      </c>
      <c r="J47" s="13">
        <v>0</v>
      </c>
      <c r="K47" s="13">
        <v>1</v>
      </c>
    </row>
    <row r="48" spans="1:11" ht="12.75">
      <c r="A48" s="13">
        <v>12</v>
      </c>
      <c r="B48" s="13">
        <v>0</v>
      </c>
      <c r="C48" s="13">
        <v>0</v>
      </c>
      <c r="D48" s="13">
        <v>8</v>
      </c>
      <c r="E48" s="13">
        <v>0</v>
      </c>
      <c r="F48" s="13">
        <v>6.5</v>
      </c>
      <c r="G48" s="13">
        <v>26</v>
      </c>
      <c r="H48" s="13">
        <v>3</v>
      </c>
      <c r="I48" s="13">
        <v>6</v>
      </c>
      <c r="J48" s="13">
        <v>0</v>
      </c>
      <c r="K48" s="13">
        <v>0</v>
      </c>
    </row>
    <row r="49" spans="1:11" ht="12.75">
      <c r="A49" s="13">
        <v>5</v>
      </c>
      <c r="B49" s="13">
        <v>1</v>
      </c>
      <c r="C49" s="13">
        <v>0</v>
      </c>
      <c r="D49" s="13">
        <v>44</v>
      </c>
      <c r="E49" s="13">
        <v>0</v>
      </c>
      <c r="F49" s="13">
        <v>14</v>
      </c>
      <c r="G49" s="13">
        <v>55</v>
      </c>
      <c r="H49" s="13">
        <v>3</v>
      </c>
      <c r="I49" s="13">
        <v>6</v>
      </c>
      <c r="J49" s="13">
        <v>2</v>
      </c>
      <c r="K49" s="13">
        <v>1</v>
      </c>
    </row>
    <row r="50" spans="1:11" ht="12.75">
      <c r="A50" s="13">
        <v>16</v>
      </c>
      <c r="B50" s="13">
        <v>0</v>
      </c>
      <c r="C50" s="13">
        <v>0</v>
      </c>
      <c r="D50" s="13">
        <v>9</v>
      </c>
      <c r="E50" s="13">
        <v>0</v>
      </c>
      <c r="F50" s="13">
        <v>3.35</v>
      </c>
      <c r="G50" s="13">
        <v>31</v>
      </c>
      <c r="H50" s="13">
        <v>3</v>
      </c>
      <c r="I50" s="13">
        <v>1</v>
      </c>
      <c r="J50" s="13">
        <v>0</v>
      </c>
      <c r="K50" s="13">
        <v>0</v>
      </c>
    </row>
    <row r="51" spans="1:11" ht="12.75">
      <c r="A51" s="13">
        <v>6</v>
      </c>
      <c r="B51" s="13">
        <v>1</v>
      </c>
      <c r="C51" s="13">
        <v>1</v>
      </c>
      <c r="D51" s="13">
        <v>33</v>
      </c>
      <c r="E51" s="13">
        <v>0</v>
      </c>
      <c r="F51" s="13">
        <v>4.62</v>
      </c>
      <c r="G51" s="13">
        <v>45</v>
      </c>
      <c r="H51" s="13">
        <v>1</v>
      </c>
      <c r="I51" s="13">
        <v>6</v>
      </c>
      <c r="J51" s="13">
        <v>1</v>
      </c>
      <c r="K51" s="13">
        <v>0</v>
      </c>
    </row>
    <row r="52" spans="1:11" ht="12.75">
      <c r="A52" s="13">
        <v>16</v>
      </c>
      <c r="B52" s="13">
        <v>0</v>
      </c>
      <c r="C52" s="13">
        <v>1</v>
      </c>
      <c r="D52" s="13">
        <v>6</v>
      </c>
      <c r="E52" s="13">
        <v>1</v>
      </c>
      <c r="F52" s="13">
        <v>11.7899999999999</v>
      </c>
      <c r="G52" s="13">
        <v>28</v>
      </c>
      <c r="H52" s="13">
        <v>3</v>
      </c>
      <c r="I52" s="13">
        <v>5</v>
      </c>
      <c r="J52" s="13">
        <v>0</v>
      </c>
      <c r="K52" s="13">
        <v>0</v>
      </c>
    </row>
    <row r="53" spans="1:11" ht="12.75">
      <c r="A53" s="13">
        <v>14</v>
      </c>
      <c r="B53" s="13">
        <v>0</v>
      </c>
      <c r="C53" s="13">
        <v>1</v>
      </c>
      <c r="D53" s="13">
        <v>19</v>
      </c>
      <c r="E53" s="13">
        <v>0</v>
      </c>
      <c r="F53" s="13">
        <v>12.5</v>
      </c>
      <c r="G53" s="13">
        <v>39</v>
      </c>
      <c r="H53" s="13">
        <v>3</v>
      </c>
      <c r="I53" s="13">
        <v>4</v>
      </c>
      <c r="J53" s="13">
        <v>0</v>
      </c>
      <c r="K53" s="13">
        <v>1</v>
      </c>
    </row>
    <row r="54" spans="1:11" ht="12.75">
      <c r="A54" s="13">
        <v>12</v>
      </c>
      <c r="B54" s="13">
        <v>0</v>
      </c>
      <c r="C54" s="13">
        <v>0</v>
      </c>
      <c r="D54" s="13">
        <v>12</v>
      </c>
      <c r="E54" s="13">
        <v>0</v>
      </c>
      <c r="F54" s="13">
        <v>5</v>
      </c>
      <c r="G54" s="13">
        <v>30</v>
      </c>
      <c r="H54" s="13">
        <v>1</v>
      </c>
      <c r="I54" s="13">
        <v>6</v>
      </c>
      <c r="J54" s="13">
        <v>0</v>
      </c>
      <c r="K54" s="13">
        <v>1</v>
      </c>
    </row>
    <row r="55" spans="1:11" ht="12.75">
      <c r="A55" s="13">
        <v>12</v>
      </c>
      <c r="B55" s="13">
        <v>0</v>
      </c>
      <c r="C55" s="13">
        <v>1</v>
      </c>
      <c r="D55" s="13">
        <v>21</v>
      </c>
      <c r="E55" s="13">
        <v>0</v>
      </c>
      <c r="F55" s="13">
        <v>5.5</v>
      </c>
      <c r="G55" s="13">
        <v>39</v>
      </c>
      <c r="H55" s="13">
        <v>1</v>
      </c>
      <c r="I55" s="13">
        <v>3</v>
      </c>
      <c r="J55" s="13">
        <v>0</v>
      </c>
      <c r="K55" s="13">
        <v>0</v>
      </c>
    </row>
    <row r="56" spans="1:11" ht="12.75">
      <c r="A56" s="13">
        <v>12</v>
      </c>
      <c r="B56" s="13">
        <v>0</v>
      </c>
      <c r="C56" s="13">
        <v>1</v>
      </c>
      <c r="D56" s="13">
        <v>9</v>
      </c>
      <c r="E56" s="13">
        <v>0</v>
      </c>
      <c r="F56" s="13">
        <v>8</v>
      </c>
      <c r="G56" s="13">
        <v>27</v>
      </c>
      <c r="H56" s="13">
        <v>3</v>
      </c>
      <c r="I56" s="13">
        <v>3</v>
      </c>
      <c r="J56" s="13">
        <v>0</v>
      </c>
      <c r="K56" s="13">
        <v>0</v>
      </c>
    </row>
    <row r="57" spans="1:11" ht="12.75">
      <c r="A57" s="13">
        <v>12</v>
      </c>
      <c r="B57" s="13">
        <v>1</v>
      </c>
      <c r="C57" s="13">
        <v>1</v>
      </c>
      <c r="D57" s="13">
        <v>32</v>
      </c>
      <c r="E57" s="13">
        <v>0</v>
      </c>
      <c r="F57" s="13">
        <v>12.16</v>
      </c>
      <c r="G57" s="13">
        <v>50</v>
      </c>
      <c r="H57" s="13">
        <v>1</v>
      </c>
      <c r="I57" s="13">
        <v>3</v>
      </c>
      <c r="J57" s="13">
        <v>0</v>
      </c>
      <c r="K57" s="13">
        <v>1</v>
      </c>
    </row>
    <row r="58" spans="1:11" ht="12.75">
      <c r="A58" s="13">
        <v>15</v>
      </c>
      <c r="B58" s="13">
        <v>0</v>
      </c>
      <c r="C58" s="13">
        <v>1</v>
      </c>
      <c r="D58" s="13">
        <v>9</v>
      </c>
      <c r="E58" s="13">
        <v>0</v>
      </c>
      <c r="F58" s="13">
        <v>9.75</v>
      </c>
      <c r="G58" s="13">
        <v>30</v>
      </c>
      <c r="H58" s="13">
        <v>3</v>
      </c>
      <c r="I58" s="13">
        <v>6</v>
      </c>
      <c r="J58" s="13">
        <v>1</v>
      </c>
      <c r="K58" s="13">
        <v>1</v>
      </c>
    </row>
    <row r="59" spans="1:11" ht="12.75">
      <c r="A59" s="13">
        <v>12</v>
      </c>
      <c r="B59" s="13">
        <v>0</v>
      </c>
      <c r="C59" s="13">
        <v>0</v>
      </c>
      <c r="D59" s="13">
        <v>8</v>
      </c>
      <c r="E59" s="13">
        <v>0</v>
      </c>
      <c r="F59" s="13">
        <v>13</v>
      </c>
      <c r="G59" s="13">
        <v>26</v>
      </c>
      <c r="H59" s="13">
        <v>3</v>
      </c>
      <c r="I59" s="13">
        <v>6</v>
      </c>
      <c r="J59" s="13">
        <v>0</v>
      </c>
      <c r="K59" s="13">
        <v>1</v>
      </c>
    </row>
    <row r="60" spans="1:11" ht="12.75">
      <c r="A60" s="13">
        <v>14</v>
      </c>
      <c r="B60" s="13">
        <v>0</v>
      </c>
      <c r="C60" s="13">
        <v>1</v>
      </c>
      <c r="D60" s="13">
        <v>1</v>
      </c>
      <c r="E60" s="13">
        <v>0</v>
      </c>
      <c r="F60" s="13">
        <v>44.5</v>
      </c>
      <c r="G60" s="13">
        <v>21</v>
      </c>
      <c r="H60" s="13">
        <v>3</v>
      </c>
      <c r="I60" s="13">
        <v>1</v>
      </c>
      <c r="J60" s="13">
        <v>0</v>
      </c>
      <c r="K60" s="13">
        <v>0</v>
      </c>
    </row>
    <row r="61" spans="1:11" ht="12.75">
      <c r="A61" s="13">
        <v>9</v>
      </c>
      <c r="B61" s="13">
        <v>0</v>
      </c>
      <c r="C61" s="13">
        <v>1</v>
      </c>
      <c r="D61" s="13">
        <v>46</v>
      </c>
      <c r="E61" s="13">
        <v>1</v>
      </c>
      <c r="F61" s="13">
        <v>9.5</v>
      </c>
      <c r="G61" s="13">
        <v>61</v>
      </c>
      <c r="H61" s="13">
        <v>3</v>
      </c>
      <c r="I61" s="13">
        <v>4</v>
      </c>
      <c r="J61" s="13">
        <v>0</v>
      </c>
      <c r="K61" s="13">
        <v>1</v>
      </c>
    </row>
    <row r="62" spans="1:11" ht="12.75">
      <c r="A62" s="13">
        <v>18</v>
      </c>
      <c r="B62" s="13">
        <v>0</v>
      </c>
      <c r="C62" s="13">
        <v>1</v>
      </c>
      <c r="D62" s="13">
        <v>14</v>
      </c>
      <c r="E62" s="13">
        <v>0</v>
      </c>
      <c r="F62" s="13">
        <v>13.9499999999999</v>
      </c>
      <c r="G62" s="13">
        <v>38</v>
      </c>
      <c r="H62" s="13">
        <v>3</v>
      </c>
      <c r="I62" s="13">
        <v>1</v>
      </c>
      <c r="J62" s="13">
        <v>0</v>
      </c>
      <c r="K62" s="13">
        <v>1</v>
      </c>
    </row>
    <row r="63" spans="1:11" ht="12.75">
      <c r="A63" s="13">
        <v>12</v>
      </c>
      <c r="B63" s="13">
        <v>0</v>
      </c>
      <c r="C63" s="13">
        <v>0</v>
      </c>
      <c r="D63" s="13">
        <v>33</v>
      </c>
      <c r="E63" s="13">
        <v>1</v>
      </c>
      <c r="F63" s="13">
        <v>15</v>
      </c>
      <c r="G63" s="13">
        <v>51</v>
      </c>
      <c r="H63" s="13">
        <v>3</v>
      </c>
      <c r="I63" s="13">
        <v>6</v>
      </c>
      <c r="J63" s="13">
        <v>2</v>
      </c>
      <c r="K63" s="13">
        <v>1</v>
      </c>
    </row>
    <row r="64" spans="1:11" ht="12.75">
      <c r="A64" s="13">
        <v>12</v>
      </c>
      <c r="B64" s="13">
        <v>1</v>
      </c>
      <c r="C64" s="13">
        <v>1</v>
      </c>
      <c r="D64" s="13">
        <v>25</v>
      </c>
      <c r="E64" s="13">
        <v>0</v>
      </c>
      <c r="F64" s="13">
        <v>7.45</v>
      </c>
      <c r="G64" s="13">
        <v>43</v>
      </c>
      <c r="H64" s="13">
        <v>3</v>
      </c>
      <c r="I64" s="13">
        <v>5</v>
      </c>
      <c r="J64" s="13">
        <v>0</v>
      </c>
      <c r="K64" s="13">
        <v>0</v>
      </c>
    </row>
    <row r="65" spans="1:11" ht="12.75">
      <c r="A65" s="13">
        <v>8</v>
      </c>
      <c r="B65" s="13">
        <v>0</v>
      </c>
      <c r="C65" s="13">
        <v>1</v>
      </c>
      <c r="D65" s="13">
        <v>22</v>
      </c>
      <c r="E65" s="13">
        <v>0</v>
      </c>
      <c r="F65" s="13">
        <v>6.87999999999999</v>
      </c>
      <c r="G65" s="13">
        <v>36</v>
      </c>
      <c r="H65" s="13">
        <v>2</v>
      </c>
      <c r="I65" s="13">
        <v>6</v>
      </c>
      <c r="J65" s="13">
        <v>0</v>
      </c>
      <c r="K65" s="13">
        <v>1</v>
      </c>
    </row>
    <row r="66" spans="1:11" ht="12.75">
      <c r="A66" s="13">
        <v>11</v>
      </c>
      <c r="B66" s="13">
        <v>1</v>
      </c>
      <c r="C66" s="13">
        <v>0</v>
      </c>
      <c r="D66" s="13">
        <v>18</v>
      </c>
      <c r="E66" s="13">
        <v>1</v>
      </c>
      <c r="F66" s="13">
        <v>13</v>
      </c>
      <c r="G66" s="13">
        <v>35</v>
      </c>
      <c r="H66" s="13">
        <v>3</v>
      </c>
      <c r="I66" s="13">
        <v>4</v>
      </c>
      <c r="J66" s="13">
        <v>0</v>
      </c>
      <c r="K66" s="13">
        <v>1</v>
      </c>
    </row>
    <row r="67" spans="1:11" ht="12.75">
      <c r="A67" s="13">
        <v>14</v>
      </c>
      <c r="B67" s="13">
        <v>0</v>
      </c>
      <c r="C67" s="13">
        <v>0</v>
      </c>
      <c r="D67" s="13">
        <v>2</v>
      </c>
      <c r="E67" s="13">
        <v>0</v>
      </c>
      <c r="F67" s="13">
        <v>7.5</v>
      </c>
      <c r="G67" s="13">
        <v>22</v>
      </c>
      <c r="H67" s="13">
        <v>3</v>
      </c>
      <c r="I67" s="13">
        <v>2</v>
      </c>
      <c r="J67" s="13">
        <v>0</v>
      </c>
      <c r="K67" s="13">
        <v>0</v>
      </c>
    </row>
    <row r="68" spans="1:11" ht="12.75">
      <c r="A68" s="13">
        <v>12</v>
      </c>
      <c r="B68" s="13">
        <v>1</v>
      </c>
      <c r="C68" s="13">
        <v>0</v>
      </c>
      <c r="D68" s="13">
        <v>5</v>
      </c>
      <c r="E68" s="13">
        <v>0</v>
      </c>
      <c r="F68" s="13">
        <v>12</v>
      </c>
      <c r="G68" s="13">
        <v>23</v>
      </c>
      <c r="H68" s="13">
        <v>3</v>
      </c>
      <c r="I68" s="13">
        <v>3</v>
      </c>
      <c r="J68" s="13">
        <v>0</v>
      </c>
      <c r="K68" s="13">
        <v>0</v>
      </c>
    </row>
    <row r="69" spans="1:11" ht="12.75">
      <c r="A69" s="13">
        <v>16</v>
      </c>
      <c r="B69" s="13">
        <v>0</v>
      </c>
      <c r="C69" s="13">
        <v>0</v>
      </c>
      <c r="D69" s="13">
        <v>3</v>
      </c>
      <c r="E69" s="13">
        <v>0</v>
      </c>
      <c r="F69" s="13">
        <v>3.35</v>
      </c>
      <c r="G69" s="13">
        <v>25</v>
      </c>
      <c r="H69" s="13">
        <v>1</v>
      </c>
      <c r="I69" s="13">
        <v>3</v>
      </c>
      <c r="J69" s="13">
        <v>0</v>
      </c>
      <c r="K69" s="13">
        <v>0</v>
      </c>
    </row>
    <row r="70" spans="1:11" ht="12.75">
      <c r="A70" s="13">
        <v>12</v>
      </c>
      <c r="B70" s="13">
        <v>0</v>
      </c>
      <c r="C70" s="13">
        <v>1</v>
      </c>
      <c r="D70" s="13">
        <v>40</v>
      </c>
      <c r="E70" s="13">
        <v>0</v>
      </c>
      <c r="F70" s="13">
        <v>10.81</v>
      </c>
      <c r="G70" s="13">
        <v>58</v>
      </c>
      <c r="H70" s="13">
        <v>3</v>
      </c>
      <c r="I70" s="13">
        <v>3</v>
      </c>
      <c r="J70" s="13">
        <v>0</v>
      </c>
      <c r="K70" s="13">
        <v>1</v>
      </c>
    </row>
    <row r="71" spans="1:11" ht="12.75">
      <c r="A71" s="13">
        <v>7</v>
      </c>
      <c r="B71" s="13">
        <v>1</v>
      </c>
      <c r="C71" s="13">
        <v>0</v>
      </c>
      <c r="D71" s="13">
        <v>14</v>
      </c>
      <c r="E71" s="13">
        <v>0</v>
      </c>
      <c r="F71" s="13">
        <v>4.5</v>
      </c>
      <c r="G71" s="13">
        <v>27</v>
      </c>
      <c r="H71" s="13">
        <v>2</v>
      </c>
      <c r="I71" s="13">
        <v>4</v>
      </c>
      <c r="J71" s="13">
        <v>0</v>
      </c>
      <c r="K71" s="13">
        <v>1</v>
      </c>
    </row>
    <row r="72" spans="1:11" ht="12.75">
      <c r="A72" s="13">
        <v>12</v>
      </c>
      <c r="B72" s="13">
        <v>0</v>
      </c>
      <c r="C72" s="13">
        <v>0</v>
      </c>
      <c r="D72" s="13">
        <v>4</v>
      </c>
      <c r="E72" s="13">
        <v>1</v>
      </c>
      <c r="F72" s="13">
        <v>10.5</v>
      </c>
      <c r="G72" s="13">
        <v>22</v>
      </c>
      <c r="H72" s="13">
        <v>3</v>
      </c>
      <c r="I72" s="13">
        <v>6</v>
      </c>
      <c r="J72" s="13">
        <v>0</v>
      </c>
      <c r="K72" s="13">
        <v>1</v>
      </c>
    </row>
    <row r="73" spans="1:11" ht="12.75">
      <c r="A73" s="13">
        <v>16</v>
      </c>
      <c r="B73" s="13">
        <v>0</v>
      </c>
      <c r="C73" s="13">
        <v>0</v>
      </c>
      <c r="D73" s="13">
        <v>3</v>
      </c>
      <c r="E73" s="13">
        <v>0</v>
      </c>
      <c r="F73" s="13">
        <v>5.76999999999999</v>
      </c>
      <c r="G73" s="13">
        <v>25</v>
      </c>
      <c r="H73" s="13">
        <v>3</v>
      </c>
      <c r="I73" s="13">
        <v>4</v>
      </c>
      <c r="J73" s="13">
        <v>1</v>
      </c>
      <c r="K73" s="13">
        <v>0</v>
      </c>
    </row>
    <row r="74" spans="1:11" ht="12.75">
      <c r="A74" s="13">
        <v>12</v>
      </c>
      <c r="B74" s="13">
        <v>1</v>
      </c>
      <c r="C74" s="13">
        <v>0</v>
      </c>
      <c r="D74" s="13">
        <v>28</v>
      </c>
      <c r="E74" s="13">
        <v>0</v>
      </c>
      <c r="F74" s="13">
        <v>11.1099999999999</v>
      </c>
      <c r="G74" s="13">
        <v>46</v>
      </c>
      <c r="H74" s="13">
        <v>3</v>
      </c>
      <c r="I74" s="13">
        <v>2</v>
      </c>
      <c r="J74" s="13">
        <v>0</v>
      </c>
      <c r="K74" s="13">
        <v>1</v>
      </c>
    </row>
    <row r="75" spans="1:11" ht="12.75">
      <c r="A75" s="13">
        <v>17</v>
      </c>
      <c r="B75" s="13">
        <v>0</v>
      </c>
      <c r="C75" s="13">
        <v>1</v>
      </c>
      <c r="D75" s="13">
        <v>13</v>
      </c>
      <c r="E75" s="13">
        <v>0</v>
      </c>
      <c r="F75" s="13">
        <v>12.65</v>
      </c>
      <c r="G75" s="13">
        <v>36</v>
      </c>
      <c r="H75" s="13">
        <v>3</v>
      </c>
      <c r="I75" s="13">
        <v>1</v>
      </c>
      <c r="J75" s="13">
        <v>0</v>
      </c>
      <c r="K75" s="13">
        <v>1</v>
      </c>
    </row>
    <row r="76" spans="1:11" ht="12.75">
      <c r="A76" s="13">
        <v>16</v>
      </c>
      <c r="B76" s="13">
        <v>0</v>
      </c>
      <c r="C76" s="13">
        <v>1</v>
      </c>
      <c r="D76" s="13">
        <v>6</v>
      </c>
      <c r="E76" s="13">
        <v>0</v>
      </c>
      <c r="F76" s="13">
        <v>7.78</v>
      </c>
      <c r="G76" s="13">
        <v>28</v>
      </c>
      <c r="H76" s="13">
        <v>3</v>
      </c>
      <c r="I76" s="13">
        <v>5</v>
      </c>
      <c r="J76" s="13">
        <v>0</v>
      </c>
      <c r="K76" s="13">
        <v>1</v>
      </c>
    </row>
    <row r="77" spans="1:11" ht="12.75">
      <c r="A77" s="13">
        <v>8</v>
      </c>
      <c r="B77" s="13">
        <v>0</v>
      </c>
      <c r="C77" s="13">
        <v>0</v>
      </c>
      <c r="D77" s="13">
        <v>33</v>
      </c>
      <c r="E77" s="13">
        <v>1</v>
      </c>
      <c r="F77" s="13">
        <v>9</v>
      </c>
      <c r="G77" s="13">
        <v>47</v>
      </c>
      <c r="H77" s="13">
        <v>3</v>
      </c>
      <c r="I77" s="13">
        <v>6</v>
      </c>
      <c r="J77" s="13">
        <v>0</v>
      </c>
      <c r="K77" s="13">
        <v>1</v>
      </c>
    </row>
    <row r="78" spans="1:11" ht="12.75">
      <c r="A78" s="13">
        <v>10</v>
      </c>
      <c r="B78" s="13">
        <v>0</v>
      </c>
      <c r="C78" s="13">
        <v>0</v>
      </c>
      <c r="D78" s="13">
        <v>30</v>
      </c>
      <c r="E78" s="13">
        <v>0</v>
      </c>
      <c r="F78" s="13">
        <v>6.5</v>
      </c>
      <c r="G78" s="13">
        <v>46</v>
      </c>
      <c r="H78" s="13">
        <v>3</v>
      </c>
      <c r="I78" s="13">
        <v>6</v>
      </c>
      <c r="J78" s="13">
        <v>0</v>
      </c>
      <c r="K78" s="13">
        <v>1</v>
      </c>
    </row>
    <row r="79" spans="1:11" ht="12.75">
      <c r="A79" s="13">
        <v>15</v>
      </c>
      <c r="B79" s="13">
        <v>0</v>
      </c>
      <c r="C79" s="13">
        <v>1</v>
      </c>
      <c r="D79" s="13">
        <v>33</v>
      </c>
      <c r="E79" s="13">
        <v>0</v>
      </c>
      <c r="F79" s="13">
        <v>10.6099999999999</v>
      </c>
      <c r="G79" s="13">
        <v>54</v>
      </c>
      <c r="H79" s="13">
        <v>3</v>
      </c>
      <c r="I79" s="13">
        <v>5</v>
      </c>
      <c r="J79" s="13">
        <v>0</v>
      </c>
      <c r="K79" s="13">
        <v>0</v>
      </c>
    </row>
    <row r="80" spans="1:11" ht="12.75">
      <c r="A80" s="13">
        <v>9</v>
      </c>
      <c r="B80" s="13">
        <v>1</v>
      </c>
      <c r="C80" s="13">
        <v>0</v>
      </c>
      <c r="D80" s="13">
        <v>30</v>
      </c>
      <c r="E80" s="13">
        <v>1</v>
      </c>
      <c r="F80" s="13">
        <v>6.25</v>
      </c>
      <c r="G80" s="13">
        <v>45</v>
      </c>
      <c r="H80" s="13">
        <v>3</v>
      </c>
      <c r="I80" s="13">
        <v>6</v>
      </c>
      <c r="J80" s="13">
        <v>0</v>
      </c>
      <c r="K80" s="13">
        <v>0</v>
      </c>
    </row>
    <row r="81" spans="1:11" ht="12.75">
      <c r="A81" s="13">
        <v>13</v>
      </c>
      <c r="B81" s="13">
        <v>0</v>
      </c>
      <c r="C81" s="13">
        <v>0</v>
      </c>
      <c r="D81" s="13">
        <v>0</v>
      </c>
      <c r="E81" s="13">
        <v>0</v>
      </c>
      <c r="F81" s="13">
        <v>4</v>
      </c>
      <c r="G81" s="13">
        <v>19</v>
      </c>
      <c r="H81" s="13">
        <v>3</v>
      </c>
      <c r="I81" s="13">
        <v>6</v>
      </c>
      <c r="J81" s="13">
        <v>0</v>
      </c>
      <c r="K81" s="13">
        <v>0</v>
      </c>
    </row>
    <row r="82" spans="1:11" ht="12.75">
      <c r="A82" s="13">
        <v>12</v>
      </c>
      <c r="B82" s="13">
        <v>0</v>
      </c>
      <c r="C82" s="13">
        <v>1</v>
      </c>
      <c r="D82" s="13">
        <v>15</v>
      </c>
      <c r="E82" s="13">
        <v>0</v>
      </c>
      <c r="F82" s="13">
        <v>4.5</v>
      </c>
      <c r="G82" s="13">
        <v>33</v>
      </c>
      <c r="H82" s="13">
        <v>3</v>
      </c>
      <c r="I82" s="13">
        <v>6</v>
      </c>
      <c r="J82" s="13">
        <v>1</v>
      </c>
      <c r="K82" s="13">
        <v>0</v>
      </c>
    </row>
    <row r="83" spans="1:11" ht="12.75">
      <c r="A83" s="13">
        <v>8</v>
      </c>
      <c r="B83" s="13">
        <v>1</v>
      </c>
      <c r="C83" s="13">
        <v>0</v>
      </c>
      <c r="D83" s="13">
        <v>8</v>
      </c>
      <c r="E83" s="13">
        <v>0</v>
      </c>
      <c r="F83" s="13">
        <v>3.5</v>
      </c>
      <c r="G83" s="13">
        <v>22</v>
      </c>
      <c r="H83" s="13">
        <v>2</v>
      </c>
      <c r="I83" s="13">
        <v>6</v>
      </c>
      <c r="J83" s="13">
        <v>1</v>
      </c>
      <c r="K83" s="13">
        <v>1</v>
      </c>
    </row>
    <row r="84" spans="1:11" ht="12.75">
      <c r="A84" s="13">
        <v>13</v>
      </c>
      <c r="B84" s="13">
        <v>0</v>
      </c>
      <c r="C84" s="13">
        <v>1</v>
      </c>
      <c r="D84" s="13">
        <v>2</v>
      </c>
      <c r="E84" s="13">
        <v>0</v>
      </c>
      <c r="F84" s="13">
        <v>5.62</v>
      </c>
      <c r="G84" s="13">
        <v>21</v>
      </c>
      <c r="H84" s="13">
        <v>2</v>
      </c>
      <c r="I84" s="13">
        <v>3</v>
      </c>
      <c r="J84" s="13">
        <v>0</v>
      </c>
      <c r="K84" s="13">
        <v>1</v>
      </c>
    </row>
    <row r="85" spans="1:11" ht="12.75">
      <c r="A85" s="13">
        <v>10</v>
      </c>
      <c r="B85" s="13">
        <v>1</v>
      </c>
      <c r="C85" s="13">
        <v>0</v>
      </c>
      <c r="D85" s="13">
        <v>19</v>
      </c>
      <c r="E85" s="13">
        <v>0</v>
      </c>
      <c r="F85" s="13">
        <v>8.75</v>
      </c>
      <c r="G85" s="13">
        <v>35</v>
      </c>
      <c r="H85" s="13">
        <v>3</v>
      </c>
      <c r="I85" s="13">
        <v>4</v>
      </c>
      <c r="J85" s="13">
        <v>0</v>
      </c>
      <c r="K85" s="13">
        <v>0</v>
      </c>
    </row>
    <row r="86" spans="1:11" ht="12.75">
      <c r="A86" s="13">
        <v>14</v>
      </c>
      <c r="B86" s="13">
        <v>0</v>
      </c>
      <c r="C86" s="13">
        <v>0</v>
      </c>
      <c r="D86" s="13">
        <v>20</v>
      </c>
      <c r="E86" s="13">
        <v>1</v>
      </c>
      <c r="F86" s="13">
        <v>16</v>
      </c>
      <c r="G86" s="13">
        <v>40</v>
      </c>
      <c r="H86" s="13">
        <v>3</v>
      </c>
      <c r="I86" s="13">
        <v>6</v>
      </c>
      <c r="J86" s="13">
        <v>0</v>
      </c>
      <c r="K86" s="13">
        <v>1</v>
      </c>
    </row>
    <row r="87" spans="1:11" ht="12.75">
      <c r="A87" s="13">
        <v>8</v>
      </c>
      <c r="B87" s="13">
        <v>0</v>
      </c>
      <c r="C87" s="13">
        <v>1</v>
      </c>
      <c r="D87" s="13">
        <v>29</v>
      </c>
      <c r="E87" s="13">
        <v>0</v>
      </c>
      <c r="F87" s="13">
        <v>3.39999999999999</v>
      </c>
      <c r="G87" s="13">
        <v>43</v>
      </c>
      <c r="H87" s="13">
        <v>1</v>
      </c>
      <c r="I87" s="13">
        <v>4</v>
      </c>
      <c r="J87" s="13">
        <v>0</v>
      </c>
      <c r="K87" s="13">
        <v>1</v>
      </c>
    </row>
    <row r="88" spans="1:11" ht="12.75">
      <c r="A88" s="13">
        <v>16</v>
      </c>
      <c r="B88" s="13">
        <v>0</v>
      </c>
      <c r="C88" s="13">
        <v>1</v>
      </c>
      <c r="D88" s="13">
        <v>2</v>
      </c>
      <c r="E88" s="13">
        <v>0</v>
      </c>
      <c r="F88" s="13">
        <v>5.5</v>
      </c>
      <c r="G88" s="13">
        <v>24</v>
      </c>
      <c r="H88" s="13">
        <v>3</v>
      </c>
      <c r="I88" s="13">
        <v>3</v>
      </c>
      <c r="J88" s="13">
        <v>0</v>
      </c>
      <c r="K88" s="13">
        <v>0</v>
      </c>
    </row>
    <row r="89" spans="1:11" ht="12.75">
      <c r="A89" s="13">
        <v>14</v>
      </c>
      <c r="B89" s="13">
        <v>0</v>
      </c>
      <c r="C89" s="13">
        <v>0</v>
      </c>
      <c r="D89" s="13">
        <v>2</v>
      </c>
      <c r="E89" s="13">
        <v>0</v>
      </c>
      <c r="F89" s="13">
        <v>6.25</v>
      </c>
      <c r="G89" s="13">
        <v>22</v>
      </c>
      <c r="H89" s="13">
        <v>3</v>
      </c>
      <c r="I89" s="13">
        <v>1</v>
      </c>
      <c r="J89" s="13">
        <v>0</v>
      </c>
      <c r="K89" s="13">
        <v>0</v>
      </c>
    </row>
    <row r="90" spans="1:11" ht="12.75">
      <c r="A90" s="13">
        <v>16</v>
      </c>
      <c r="B90" s="13">
        <v>0</v>
      </c>
      <c r="C90" s="13">
        <v>0</v>
      </c>
      <c r="D90" s="13">
        <v>17</v>
      </c>
      <c r="E90" s="13">
        <v>0</v>
      </c>
      <c r="F90" s="13">
        <v>22.5</v>
      </c>
      <c r="G90" s="13">
        <v>39</v>
      </c>
      <c r="H90" s="13">
        <v>3</v>
      </c>
      <c r="I90" s="13">
        <v>5</v>
      </c>
      <c r="J90" s="13">
        <v>1</v>
      </c>
      <c r="K90" s="13">
        <v>1</v>
      </c>
    </row>
    <row r="91" spans="1:11" ht="12.75">
      <c r="A91" s="13">
        <v>4</v>
      </c>
      <c r="B91" s="13">
        <v>0</v>
      </c>
      <c r="C91" s="13">
        <v>0</v>
      </c>
      <c r="D91" s="13">
        <v>54</v>
      </c>
      <c r="E91" s="13">
        <v>0</v>
      </c>
      <c r="F91" s="13">
        <v>6</v>
      </c>
      <c r="G91" s="13">
        <v>64</v>
      </c>
      <c r="H91" s="13">
        <v>3</v>
      </c>
      <c r="I91" s="13">
        <v>4</v>
      </c>
      <c r="J91" s="13">
        <v>0</v>
      </c>
      <c r="K91" s="13">
        <v>1</v>
      </c>
    </row>
    <row r="92" spans="1:11" ht="12.75">
      <c r="A92" s="13">
        <v>18</v>
      </c>
      <c r="B92" s="13">
        <v>0</v>
      </c>
      <c r="C92" s="13">
        <v>0</v>
      </c>
      <c r="D92" s="13">
        <v>27</v>
      </c>
      <c r="E92" s="13">
        <v>0</v>
      </c>
      <c r="F92" s="13">
        <v>6.25</v>
      </c>
      <c r="G92" s="13">
        <v>51</v>
      </c>
      <c r="H92" s="13">
        <v>1</v>
      </c>
      <c r="I92" s="13">
        <v>5</v>
      </c>
      <c r="J92" s="13">
        <v>0</v>
      </c>
      <c r="K92" s="13">
        <v>1</v>
      </c>
    </row>
    <row r="93" spans="1:11" ht="12.75">
      <c r="A93" s="13">
        <v>16</v>
      </c>
      <c r="B93" s="13">
        <v>0</v>
      </c>
      <c r="C93" s="13">
        <v>0</v>
      </c>
      <c r="D93" s="13">
        <v>10</v>
      </c>
      <c r="E93" s="13">
        <v>0</v>
      </c>
      <c r="F93" s="13">
        <v>15.56</v>
      </c>
      <c r="G93" s="13">
        <v>32</v>
      </c>
      <c r="H93" s="13">
        <v>3</v>
      </c>
      <c r="I93" s="13">
        <v>5</v>
      </c>
      <c r="J93" s="13">
        <v>0</v>
      </c>
      <c r="K93" s="13">
        <v>0</v>
      </c>
    </row>
    <row r="94" spans="1:11" ht="12.75">
      <c r="A94" s="13">
        <v>9</v>
      </c>
      <c r="B94" s="13">
        <v>0</v>
      </c>
      <c r="C94" s="13">
        <v>0</v>
      </c>
      <c r="D94" s="13">
        <v>16</v>
      </c>
      <c r="E94" s="13">
        <v>0</v>
      </c>
      <c r="F94" s="13">
        <v>4.79999999999999</v>
      </c>
      <c r="G94" s="13">
        <v>31</v>
      </c>
      <c r="H94" s="13">
        <v>1</v>
      </c>
      <c r="I94" s="13">
        <v>6</v>
      </c>
      <c r="J94" s="13">
        <v>1</v>
      </c>
      <c r="K94" s="13">
        <v>0</v>
      </c>
    </row>
    <row r="95" spans="1:11" ht="12.75">
      <c r="A95" s="13">
        <v>18</v>
      </c>
      <c r="B95" s="13">
        <v>0</v>
      </c>
      <c r="C95" s="13">
        <v>0</v>
      </c>
      <c r="D95" s="13">
        <v>12</v>
      </c>
      <c r="E95" s="13">
        <v>0</v>
      </c>
      <c r="F95" s="13">
        <v>15</v>
      </c>
      <c r="G95" s="13">
        <v>36</v>
      </c>
      <c r="H95" s="13">
        <v>3</v>
      </c>
      <c r="I95" s="13">
        <v>5</v>
      </c>
      <c r="J95" s="13">
        <v>0</v>
      </c>
      <c r="K95" s="13">
        <v>1</v>
      </c>
    </row>
    <row r="96" spans="1:11" ht="12.75">
      <c r="A96" s="13">
        <v>14</v>
      </c>
      <c r="B96" s="13">
        <v>0</v>
      </c>
      <c r="C96" s="13">
        <v>1</v>
      </c>
      <c r="D96" s="13">
        <v>32</v>
      </c>
      <c r="E96" s="13">
        <v>0</v>
      </c>
      <c r="F96" s="13">
        <v>5.62</v>
      </c>
      <c r="G96" s="13">
        <v>52</v>
      </c>
      <c r="H96" s="13">
        <v>3</v>
      </c>
      <c r="I96" s="13">
        <v>3</v>
      </c>
      <c r="J96" s="13">
        <v>0</v>
      </c>
      <c r="K96" s="13">
        <v>1</v>
      </c>
    </row>
    <row r="97" spans="1:11" ht="12.75">
      <c r="A97" s="13">
        <v>16</v>
      </c>
      <c r="B97" s="13">
        <v>0</v>
      </c>
      <c r="C97" s="13">
        <v>0</v>
      </c>
      <c r="D97" s="13">
        <v>21</v>
      </c>
      <c r="E97" s="13">
        <v>0</v>
      </c>
      <c r="F97" s="13">
        <v>4.5</v>
      </c>
      <c r="G97" s="13">
        <v>43</v>
      </c>
      <c r="H97" s="13">
        <v>3</v>
      </c>
      <c r="I97" s="13">
        <v>4</v>
      </c>
      <c r="J97" s="13">
        <v>0</v>
      </c>
      <c r="K97" s="13">
        <v>1</v>
      </c>
    </row>
    <row r="98" spans="1:11" ht="12.75">
      <c r="A98" s="13">
        <v>13</v>
      </c>
      <c r="B98" s="13">
        <v>0</v>
      </c>
      <c r="C98" s="13">
        <v>1</v>
      </c>
      <c r="D98" s="13">
        <v>33</v>
      </c>
      <c r="E98" s="13">
        <v>0</v>
      </c>
      <c r="F98" s="13">
        <v>4.54999999999999</v>
      </c>
      <c r="G98" s="13">
        <v>52</v>
      </c>
      <c r="H98" s="13">
        <v>3</v>
      </c>
      <c r="I98" s="13">
        <v>2</v>
      </c>
      <c r="J98" s="13">
        <v>0</v>
      </c>
      <c r="K98" s="13">
        <v>1</v>
      </c>
    </row>
    <row r="99" spans="1:11" ht="12.75">
      <c r="A99" s="13">
        <v>13</v>
      </c>
      <c r="B99" s="13">
        <v>1</v>
      </c>
      <c r="C99" s="13">
        <v>0</v>
      </c>
      <c r="D99" s="13">
        <v>0</v>
      </c>
      <c r="E99" s="13">
        <v>0</v>
      </c>
      <c r="F99" s="13">
        <v>2.00999999999999</v>
      </c>
      <c r="G99" s="13">
        <v>19</v>
      </c>
      <c r="H99" s="13">
        <v>3</v>
      </c>
      <c r="I99" s="13">
        <v>4</v>
      </c>
      <c r="J99" s="13">
        <v>0</v>
      </c>
      <c r="K99" s="13">
        <v>0</v>
      </c>
    </row>
    <row r="100" spans="1:11" ht="12.75">
      <c r="A100" s="13">
        <v>12</v>
      </c>
      <c r="B100" s="13">
        <v>0</v>
      </c>
      <c r="C100" s="13">
        <v>1</v>
      </c>
      <c r="D100" s="13">
        <v>11</v>
      </c>
      <c r="E100" s="13">
        <v>0</v>
      </c>
      <c r="F100" s="13">
        <v>12</v>
      </c>
      <c r="G100" s="13">
        <v>29</v>
      </c>
      <c r="H100" s="13">
        <v>3</v>
      </c>
      <c r="I100" s="13">
        <v>5</v>
      </c>
      <c r="J100" s="13">
        <v>0</v>
      </c>
      <c r="K100" s="13">
        <v>1</v>
      </c>
    </row>
    <row r="101" spans="1:11" ht="12.75">
      <c r="A101" s="13">
        <v>14</v>
      </c>
      <c r="B101" s="13">
        <v>0</v>
      </c>
      <c r="C101" s="13">
        <v>1</v>
      </c>
      <c r="D101" s="13">
        <v>26</v>
      </c>
      <c r="E101" s="13">
        <v>0</v>
      </c>
      <c r="F101" s="13">
        <v>10.25</v>
      </c>
      <c r="G101" s="13">
        <v>46</v>
      </c>
      <c r="H101" s="13">
        <v>3</v>
      </c>
      <c r="I101" s="13">
        <v>1</v>
      </c>
      <c r="J101" s="13">
        <v>0</v>
      </c>
      <c r="K101" s="13">
        <v>1</v>
      </c>
    </row>
    <row r="102" spans="1:11" ht="12.75">
      <c r="A102" s="13">
        <v>8</v>
      </c>
      <c r="B102" s="13">
        <v>0</v>
      </c>
      <c r="C102" s="13">
        <v>1</v>
      </c>
      <c r="D102" s="13">
        <v>21</v>
      </c>
      <c r="E102" s="13">
        <v>0</v>
      </c>
      <c r="F102" s="13">
        <v>5.09999999999999</v>
      </c>
      <c r="G102" s="13">
        <v>35</v>
      </c>
      <c r="H102" s="13">
        <v>2</v>
      </c>
      <c r="I102" s="13">
        <v>6</v>
      </c>
      <c r="J102" s="13">
        <v>1</v>
      </c>
      <c r="K102" s="13">
        <v>1</v>
      </c>
    </row>
    <row r="103" spans="1:11" ht="12.75">
      <c r="A103" s="13">
        <v>12</v>
      </c>
      <c r="B103" s="13">
        <v>0</v>
      </c>
      <c r="C103" s="13">
        <v>0</v>
      </c>
      <c r="D103" s="13">
        <v>41</v>
      </c>
      <c r="E103" s="13">
        <v>1</v>
      </c>
      <c r="F103" s="13">
        <v>11.25</v>
      </c>
      <c r="G103" s="13">
        <v>59</v>
      </c>
      <c r="H103" s="13">
        <v>3</v>
      </c>
      <c r="I103" s="13">
        <v>6</v>
      </c>
      <c r="J103" s="13">
        <v>0</v>
      </c>
      <c r="K103" s="13">
        <v>1</v>
      </c>
    </row>
  </sheetData>
  <sheetProtection/>
  <printOptions horizontalCentered="1" verticalCentered="1"/>
  <pageMargins left="0.81" right="0.75" top="0.67" bottom="0.55" header="0" footer="0"/>
  <pageSetup fitToHeight="2" fitToWidth="1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A1" sqref="A1:K11"/>
    </sheetView>
  </sheetViews>
  <sheetFormatPr defaultColWidth="11.421875" defaultRowHeight="12.75"/>
  <sheetData>
    <row r="1" spans="1:2" ht="15">
      <c r="A1" s="2" t="s">
        <v>0</v>
      </c>
      <c r="B1" t="s">
        <v>11</v>
      </c>
    </row>
    <row r="2" spans="1:2" ht="15">
      <c r="A2" s="2" t="s">
        <v>1</v>
      </c>
      <c r="B2" t="s">
        <v>12</v>
      </c>
    </row>
    <row r="3" spans="1:2" ht="15">
      <c r="A3" s="2" t="s">
        <v>2</v>
      </c>
      <c r="B3" t="s">
        <v>13</v>
      </c>
    </row>
    <row r="4" spans="1:2" ht="15">
      <c r="A4" s="2" t="s">
        <v>3</v>
      </c>
      <c r="B4" t="s">
        <v>14</v>
      </c>
    </row>
    <row r="5" spans="1:2" ht="15">
      <c r="A5" s="2" t="s">
        <v>4</v>
      </c>
      <c r="B5" t="s">
        <v>15</v>
      </c>
    </row>
    <row r="6" spans="1:2" ht="15">
      <c r="A6" s="2" t="s">
        <v>5</v>
      </c>
      <c r="B6" t="s">
        <v>16</v>
      </c>
    </row>
    <row r="7" spans="1:2" ht="15">
      <c r="A7" s="2" t="s">
        <v>6</v>
      </c>
      <c r="B7" t="s">
        <v>17</v>
      </c>
    </row>
    <row r="8" spans="1:2" ht="15">
      <c r="A8" s="2" t="s">
        <v>7</v>
      </c>
      <c r="B8" t="s">
        <v>18</v>
      </c>
    </row>
    <row r="9" spans="1:2" ht="15">
      <c r="A9" s="2" t="s">
        <v>8</v>
      </c>
      <c r="B9" t="s">
        <v>19</v>
      </c>
    </row>
    <row r="10" spans="1:2" ht="15">
      <c r="A10" s="2" t="s">
        <v>9</v>
      </c>
      <c r="B10" t="s">
        <v>20</v>
      </c>
    </row>
    <row r="11" spans="1:2" ht="15">
      <c r="A11" s="2" t="s">
        <v>10</v>
      </c>
      <c r="B11" t="s">
        <v>21</v>
      </c>
    </row>
  </sheetData>
  <sheetProtection/>
  <printOptions horizontalCentered="1" verticalCentered="1"/>
  <pageMargins left="0.75" right="0.75" top="1" bottom="1" header="0" footer="0"/>
  <pageSetup fitToHeight="1" fitToWidth="1" horizontalDpi="600" verticalDpi="600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02"/>
  <sheetViews>
    <sheetView tabSelected="1" zoomScalePageLayoutView="0" workbookViewId="0" topLeftCell="U1">
      <selection activeCell="R11" sqref="R11"/>
    </sheetView>
  </sheetViews>
  <sheetFormatPr defaultColWidth="11.421875" defaultRowHeight="12.75"/>
  <cols>
    <col min="1" max="11" width="11.421875" style="1" customWidth="1"/>
    <col min="12" max="12" width="5.140625" style="8" customWidth="1"/>
    <col min="16" max="16" width="12.7109375" style="0" bestFit="1" customWidth="1"/>
  </cols>
  <sheetData>
    <row r="2" spans="1:26" s="4" customFormat="1" ht="15.75" thickBo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22</v>
      </c>
      <c r="G2" s="6" t="s">
        <v>23</v>
      </c>
      <c r="H2" s="6" t="s">
        <v>24</v>
      </c>
      <c r="I2" s="6" t="s">
        <v>25</v>
      </c>
      <c r="J2" s="6" t="s">
        <v>26</v>
      </c>
      <c r="K2" s="6" t="s">
        <v>10</v>
      </c>
      <c r="L2" s="9"/>
      <c r="O2" s="4" t="s">
        <v>30</v>
      </c>
      <c r="P2" s="4">
        <f>-PI()</f>
        <v>-3.141592653589793</v>
      </c>
      <c r="Q2" s="4">
        <f aca="true" t="shared" si="0" ref="Q2:Z2">+P2+$N$5</f>
        <v>-2.5132741228718345</v>
      </c>
      <c r="R2" s="4">
        <f t="shared" si="0"/>
        <v>-1.8849555921538759</v>
      </c>
      <c r="S2" s="4">
        <f t="shared" si="0"/>
        <v>-1.2566370614359172</v>
      </c>
      <c r="T2" s="4">
        <f t="shared" si="0"/>
        <v>-0.6283185307179586</v>
      </c>
      <c r="U2" s="4">
        <f t="shared" si="0"/>
        <v>0</v>
      </c>
      <c r="V2" s="4">
        <f t="shared" si="0"/>
        <v>0.6283185307179586</v>
      </c>
      <c r="W2" s="4">
        <f t="shared" si="0"/>
        <v>1.2566370614359172</v>
      </c>
      <c r="X2" s="4">
        <f t="shared" si="0"/>
        <v>1.8849555921538759</v>
      </c>
      <c r="Y2" s="4">
        <f t="shared" si="0"/>
        <v>2.5132741228718345</v>
      </c>
      <c r="Z2" s="4">
        <f t="shared" si="0"/>
        <v>3.141592653589793</v>
      </c>
    </row>
    <row r="3" spans="1:26" ht="12.75">
      <c r="A3" s="7">
        <v>3</v>
      </c>
      <c r="B3" s="7">
        <v>1</v>
      </c>
      <c r="C3" s="7">
        <v>0</v>
      </c>
      <c r="D3" s="7">
        <v>55</v>
      </c>
      <c r="E3" s="7">
        <v>0</v>
      </c>
      <c r="F3" s="7">
        <v>7</v>
      </c>
      <c r="G3" s="7">
        <v>64</v>
      </c>
      <c r="H3" s="7">
        <v>2</v>
      </c>
      <c r="I3" s="7">
        <v>6</v>
      </c>
      <c r="J3" s="7">
        <v>1</v>
      </c>
      <c r="K3" s="7">
        <v>1</v>
      </c>
      <c r="M3" s="10" t="s">
        <v>27</v>
      </c>
      <c r="N3" s="3">
        <f>2*PI()</f>
        <v>6.283185307179586</v>
      </c>
      <c r="O3" s="1">
        <v>1</v>
      </c>
      <c r="P3">
        <f>+($A3/2^0.5)+($B3*SIN(P$2))+($C3*COS(P$2))+($D3*SIN(2*P$2))+($E3*COS(2*P$2))+($F3*SIN(3*P$2))+($G3*COS(3*P$2))+($H3*SIN(4*P$2))+($I3*COS(4*P$2))+($J3*SIN(5*P$2))+($K3*COS(5*P$2))</f>
        <v>-56.87867965644035</v>
      </c>
      <c r="Q3">
        <f>+($A3/2^0.5)+($B3*SIN(Q$2))+($C3*COS(Q$2))+($D3*SIN(2*Q$2))+($E3*COS(2*Q$2))+($F3*SIN(3*Q$2))+($G3*COS(3*Q$2))+($H3*SIN(4*Q$2))+($I3*COS(4*Q$2))+($J3*SIN(5*Q$2))+($K3*COS(5*Q$2))</f>
        <v>64.28280405176645</v>
      </c>
      <c r="R3">
        <f aca="true" t="shared" si="1" ref="R3:Z3">+($A$3/2^0.5)+($B$3*SIN(R2))+($C$3*COS(R2))+($D$3*SIN(2*R2))+($E$3*COS(2*R2))+($F$3*SIN(3*R2))+($G$3*COS(3*R2))+($H$3*SIN(4*R2))+($I$3*COS(4*R2))+($J$3*SIN(5*R2))+($K$3*COS(5*R2))</f>
        <v>88.34202604305383</v>
      </c>
      <c r="S3">
        <f t="shared" si="1"/>
        <v>-74.06430092393089</v>
      </c>
      <c r="T3">
        <f t="shared" si="1"/>
        <v>-84.2387290298636</v>
      </c>
      <c r="U3">
        <f t="shared" si="1"/>
        <v>73.12132034355965</v>
      </c>
      <c r="V3">
        <f t="shared" si="1"/>
        <v>37.218990504490264</v>
      </c>
      <c r="W3">
        <f t="shared" si="1"/>
        <v>-19.539029736443748</v>
      </c>
      <c r="X3">
        <f t="shared" si="1"/>
        <v>21.16299385655809</v>
      </c>
      <c r="Y3">
        <f t="shared" si="1"/>
        <v>-28.194192017153238</v>
      </c>
      <c r="Z3">
        <f t="shared" si="1"/>
        <v>-56.87867965644037</v>
      </c>
    </row>
    <row r="4" spans="1:26" ht="12.75">
      <c r="A4" s="7">
        <v>11</v>
      </c>
      <c r="B4" s="7">
        <v>0</v>
      </c>
      <c r="C4" s="7">
        <v>1</v>
      </c>
      <c r="D4" s="7">
        <v>45</v>
      </c>
      <c r="E4" s="7">
        <v>1</v>
      </c>
      <c r="F4" s="7">
        <v>5.54999999999999</v>
      </c>
      <c r="G4" s="7">
        <v>62</v>
      </c>
      <c r="H4" s="7">
        <v>3</v>
      </c>
      <c r="I4" s="7">
        <v>4</v>
      </c>
      <c r="J4" s="7">
        <v>0</v>
      </c>
      <c r="K4" s="7">
        <v>0</v>
      </c>
      <c r="M4" s="11" t="s">
        <v>29</v>
      </c>
      <c r="N4" s="12">
        <v>10</v>
      </c>
      <c r="O4" s="1">
        <v>2</v>
      </c>
      <c r="P4">
        <f aca="true" t="shared" si="2" ref="P4:S67">+($A4/2^0.5)+($B4*SIN(P$2))+($C4*COS(P$2))+($D4*SIN(2*P$2))+($E4*COS(2*P$2))+($F4*SIN(3*P$2))+($G4*COS(3*P$2))+($H4*SIN(4*P$2))+($I4*COS(4*P$2))+($J4*SIN(5*P$2))+($K4*COS(5*P$2))</f>
        <v>-50.22182540694797</v>
      </c>
      <c r="Q4">
        <f t="shared" si="2"/>
        <v>62.483695591520224</v>
      </c>
      <c r="R4">
        <f t="shared" si="2"/>
        <v>84.9146371875477</v>
      </c>
      <c r="S4">
        <f t="shared" si="2"/>
        <v>-61.97976973474756</v>
      </c>
      <c r="T4">
        <f aca="true" t="shared" si="3" ref="T4:X63">+($A4/2^0.5)+($B4*SIN(T$2))+($C4*COS(T$2))+($D4*SIN(2*T$2))+($E4*COS(2*T$2))+($F4*SIN(3*T$2))+($G4*COS(3*T$2))+($H4*SIN(4*T$2))+($I4*COS(4*T$2))+($J4*SIN(5*T$2))+($K4*COS(5*T$2))</f>
        <v>-63.33817570254202</v>
      </c>
      <c r="U4">
        <f t="shared" si="3"/>
        <v>75.77817459305203</v>
      </c>
      <c r="V4">
        <f t="shared" si="3"/>
        <v>36.340349608652815</v>
      </c>
      <c r="W4">
        <f t="shared" si="3"/>
        <v>-21.309852426642323</v>
      </c>
      <c r="X4">
        <f t="shared" si="3"/>
        <v>31.19588727854961</v>
      </c>
      <c r="Y4">
        <f aca="true" t="shared" si="4" ref="Y4:Z18">+($A4/2^0.5)+($B4*SIN(Y$2))+($C4*COS(Y$2))+($D4*SIN(2*Y$2))+($E4*COS(2*Y$2))+($F4*SIN(3*Y$2))+($G4*COS(3*Y$2))+($H4*SIN(4*Y$2))+($I4*COS(4*Y$2))+($J4*SIN(5*Y$2))+($K4*COS(5*Y$2))</f>
        <v>-16.08137505792225</v>
      </c>
      <c r="Z4">
        <f t="shared" si="4"/>
        <v>-50.221825406947985</v>
      </c>
    </row>
    <row r="5" spans="1:26" ht="12.75">
      <c r="A5" s="7">
        <v>16</v>
      </c>
      <c r="B5" s="7">
        <v>0</v>
      </c>
      <c r="C5" s="7">
        <v>0</v>
      </c>
      <c r="D5" s="7">
        <v>26</v>
      </c>
      <c r="E5" s="7">
        <v>1</v>
      </c>
      <c r="F5" s="7">
        <v>15</v>
      </c>
      <c r="G5" s="7">
        <v>48</v>
      </c>
      <c r="H5" s="7">
        <v>1</v>
      </c>
      <c r="I5" s="7">
        <v>1</v>
      </c>
      <c r="J5" s="7">
        <v>1</v>
      </c>
      <c r="K5" s="7">
        <v>1</v>
      </c>
      <c r="M5" s="11" t="s">
        <v>28</v>
      </c>
      <c r="N5" s="3">
        <f>+N3/N4</f>
        <v>0.6283185307179586</v>
      </c>
      <c r="O5" s="1">
        <v>3</v>
      </c>
      <c r="P5">
        <f t="shared" si="2"/>
        <v>-35.68629150101524</v>
      </c>
      <c r="Q5">
        <f t="shared" si="2"/>
        <v>37.69593116052141</v>
      </c>
      <c r="R5">
        <f t="shared" si="2"/>
        <v>71.79466305667847</v>
      </c>
      <c r="S5">
        <f t="shared" si="2"/>
        <v>-32.533688489934775</v>
      </c>
      <c r="T5">
        <f t="shared" si="3"/>
        <v>-44.60020965140648</v>
      </c>
      <c r="U5">
        <f t="shared" si="3"/>
        <v>62.31370849898476</v>
      </c>
      <c r="V5">
        <f t="shared" si="3"/>
        <v>34.56199518938105</v>
      </c>
      <c r="W5">
        <f t="shared" si="3"/>
        <v>-21.504525972090672</v>
      </c>
      <c r="X5">
        <f t="shared" si="3"/>
        <v>25.498385401285983</v>
      </c>
      <c r="Y5">
        <f t="shared" si="4"/>
        <v>15.597117297443084</v>
      </c>
      <c r="Z5">
        <f t="shared" si="4"/>
        <v>-35.68629150101524</v>
      </c>
    </row>
    <row r="6" spans="1:26" ht="12.75">
      <c r="A6" s="7">
        <v>17</v>
      </c>
      <c r="B6" s="7">
        <v>1</v>
      </c>
      <c r="C6" s="7">
        <v>1</v>
      </c>
      <c r="D6" s="7">
        <v>6</v>
      </c>
      <c r="E6" s="7">
        <v>0</v>
      </c>
      <c r="F6" s="7">
        <v>5.87</v>
      </c>
      <c r="G6" s="7">
        <v>29</v>
      </c>
      <c r="H6" s="7">
        <v>1</v>
      </c>
      <c r="I6" s="7">
        <v>3</v>
      </c>
      <c r="J6" s="7">
        <v>0</v>
      </c>
      <c r="K6" s="7">
        <v>0</v>
      </c>
      <c r="N6" s="8"/>
      <c r="O6" s="1">
        <v>4</v>
      </c>
      <c r="P6">
        <f t="shared" si="2"/>
        <v>-14.979184719828694</v>
      </c>
      <c r="Q6">
        <f t="shared" si="2"/>
        <v>17.869877486663373</v>
      </c>
      <c r="R6">
        <f t="shared" si="2"/>
        <v>41.175240017916025</v>
      </c>
      <c r="S6">
        <f t="shared" si="2"/>
        <v>-10.281021662000404</v>
      </c>
      <c r="T6">
        <f t="shared" si="3"/>
        <v>-11.02332289846048</v>
      </c>
      <c r="U6">
        <f t="shared" si="3"/>
        <v>45.020815280171306</v>
      </c>
      <c r="V6">
        <f t="shared" si="3"/>
        <v>13.905899807556358</v>
      </c>
      <c r="W6">
        <f t="shared" si="3"/>
        <v>-10.128197496404358</v>
      </c>
      <c r="X6">
        <f t="shared" si="3"/>
        <v>31.025444193673327</v>
      </c>
      <c r="Y6">
        <f t="shared" si="4"/>
        <v>17.62260279242663</v>
      </c>
      <c r="Z6">
        <f t="shared" si="4"/>
        <v>-14.979184719828694</v>
      </c>
    </row>
    <row r="7" spans="1:26" ht="12.75">
      <c r="A7" s="7">
        <v>16</v>
      </c>
      <c r="B7" s="7">
        <v>1</v>
      </c>
      <c r="C7" s="7">
        <v>0</v>
      </c>
      <c r="D7" s="7">
        <v>14</v>
      </c>
      <c r="E7" s="7">
        <v>1</v>
      </c>
      <c r="F7" s="7">
        <v>10</v>
      </c>
      <c r="G7" s="7">
        <v>36</v>
      </c>
      <c r="H7" s="7">
        <v>3</v>
      </c>
      <c r="I7" s="7">
        <v>5</v>
      </c>
      <c r="J7" s="7">
        <v>0</v>
      </c>
      <c r="K7" s="7">
        <v>1</v>
      </c>
      <c r="O7" s="1">
        <v>5</v>
      </c>
      <c r="P7">
        <f t="shared" si="2"/>
        <v>-19.68629150101524</v>
      </c>
      <c r="Q7">
        <f t="shared" si="2"/>
        <v>24.682048888748646</v>
      </c>
      <c r="R7">
        <f t="shared" si="2"/>
        <v>50.477008263821396</v>
      </c>
      <c r="S7">
        <f t="shared" si="2"/>
        <v>-16.523863297593152</v>
      </c>
      <c r="T7">
        <f t="shared" si="3"/>
        <v>-29.723468676266712</v>
      </c>
      <c r="U7">
        <f t="shared" si="3"/>
        <v>54.31370849898476</v>
      </c>
      <c r="V7">
        <f t="shared" si="3"/>
        <v>20.62952612424044</v>
      </c>
      <c r="W7">
        <f t="shared" si="3"/>
        <v>-15.625807344433973</v>
      </c>
      <c r="X7">
        <f t="shared" si="3"/>
        <v>29.871768284143915</v>
      </c>
      <c r="Y7">
        <f t="shared" si="4"/>
        <v>14.722455749217529</v>
      </c>
      <c r="Z7">
        <f t="shared" si="4"/>
        <v>-19.68629150101524</v>
      </c>
    </row>
    <row r="8" spans="1:26" ht="12.75">
      <c r="A8" s="7">
        <v>16</v>
      </c>
      <c r="B8" s="7">
        <v>0</v>
      </c>
      <c r="C8" s="7">
        <v>1</v>
      </c>
      <c r="D8" s="7">
        <v>11</v>
      </c>
      <c r="E8" s="7">
        <v>0</v>
      </c>
      <c r="F8" s="7">
        <v>19.3799999999999</v>
      </c>
      <c r="G8" s="7">
        <v>33</v>
      </c>
      <c r="H8" s="7">
        <v>3</v>
      </c>
      <c r="I8" s="7">
        <v>5</v>
      </c>
      <c r="J8" s="7">
        <v>0</v>
      </c>
      <c r="K8" s="7">
        <v>1</v>
      </c>
      <c r="O8" s="1">
        <v>6</v>
      </c>
      <c r="P8">
        <f t="shared" si="2"/>
        <v>-18.686291501015244</v>
      </c>
      <c r="Q8">
        <f t="shared" si="2"/>
        <v>11.450669497432479</v>
      </c>
      <c r="R8">
        <f t="shared" si="2"/>
        <v>53.25108370661763</v>
      </c>
      <c r="S8">
        <f t="shared" si="2"/>
        <v>-4.750940386042505</v>
      </c>
      <c r="T8">
        <f t="shared" si="3"/>
        <v>-33.77637301481238</v>
      </c>
      <c r="U8">
        <f t="shared" si="3"/>
        <v>51.31370849898476</v>
      </c>
      <c r="V8">
        <f t="shared" si="3"/>
        <v>27.536532429035795</v>
      </c>
      <c r="W8">
        <f t="shared" si="3"/>
        <v>-20.308560312235148</v>
      </c>
      <c r="X8">
        <f t="shared" si="3"/>
        <v>23.243590875097997</v>
      </c>
      <c r="Y8">
        <f t="shared" si="4"/>
        <v>23.863665196784225</v>
      </c>
      <c r="Z8">
        <f t="shared" si="4"/>
        <v>-18.686291501015237</v>
      </c>
    </row>
    <row r="9" spans="1:26" ht="12.75">
      <c r="A9" s="7">
        <v>16</v>
      </c>
      <c r="B9" s="7">
        <v>0</v>
      </c>
      <c r="C9" s="7">
        <v>1</v>
      </c>
      <c r="D9" s="7">
        <v>16</v>
      </c>
      <c r="E9" s="7">
        <v>0</v>
      </c>
      <c r="F9" s="7">
        <v>6.15</v>
      </c>
      <c r="G9" s="7">
        <v>38</v>
      </c>
      <c r="H9" s="7">
        <v>3</v>
      </c>
      <c r="I9" s="7">
        <v>5</v>
      </c>
      <c r="J9" s="7">
        <v>0</v>
      </c>
      <c r="K9" s="7">
        <v>0</v>
      </c>
      <c r="O9" s="1">
        <v>7</v>
      </c>
      <c r="P9">
        <f t="shared" si="2"/>
        <v>-22.68629150101524</v>
      </c>
      <c r="Q9">
        <f t="shared" si="2"/>
        <v>29.333514761367773</v>
      </c>
      <c r="R9">
        <f t="shared" si="2"/>
        <v>53.45869605212537</v>
      </c>
      <c r="S9">
        <f t="shared" si="2"/>
        <v>-20.511350507208967</v>
      </c>
      <c r="T9">
        <f t="shared" si="3"/>
        <v>-26.494262857578104</v>
      </c>
      <c r="U9">
        <f t="shared" si="3"/>
        <v>55.31370849898476</v>
      </c>
      <c r="V9">
        <f t="shared" si="3"/>
        <v>19.16425232805204</v>
      </c>
      <c r="W9">
        <f t="shared" si="3"/>
        <v>-14.638320134818166</v>
      </c>
      <c r="X9">
        <f t="shared" si="3"/>
        <v>33.12614847333973</v>
      </c>
      <c r="Y9">
        <f t="shared" si="4"/>
        <v>7.070989876598407</v>
      </c>
      <c r="Z9">
        <f t="shared" si="4"/>
        <v>-22.68629150101524</v>
      </c>
    </row>
    <row r="10" spans="1:26" ht="12.75">
      <c r="A10" s="7">
        <v>13</v>
      </c>
      <c r="B10" s="7">
        <v>1</v>
      </c>
      <c r="C10" s="7">
        <v>0</v>
      </c>
      <c r="D10" s="7">
        <v>7</v>
      </c>
      <c r="E10" s="7">
        <v>0</v>
      </c>
      <c r="F10" s="7">
        <v>6</v>
      </c>
      <c r="G10" s="7">
        <v>26</v>
      </c>
      <c r="H10" s="7">
        <v>3</v>
      </c>
      <c r="I10" s="7">
        <v>6</v>
      </c>
      <c r="J10" s="7">
        <v>1</v>
      </c>
      <c r="K10" s="7">
        <v>1</v>
      </c>
      <c r="O10" s="1">
        <v>8</v>
      </c>
      <c r="P10">
        <f t="shared" si="2"/>
        <v>-11.807611844574883</v>
      </c>
      <c r="Q10">
        <f t="shared" si="2"/>
        <v>15.499355063804167</v>
      </c>
      <c r="R10">
        <f t="shared" si="2"/>
        <v>34.91791419004497</v>
      </c>
      <c r="S10">
        <f t="shared" si="2"/>
        <v>-7.673623951776001</v>
      </c>
      <c r="T10">
        <f t="shared" si="3"/>
        <v>-19.411031385580085</v>
      </c>
      <c r="U10">
        <f t="shared" si="3"/>
        <v>42.19238815542512</v>
      </c>
      <c r="V10">
        <f t="shared" si="3"/>
        <v>10.018720056433693</v>
      </c>
      <c r="W10">
        <f t="shared" si="3"/>
        <v>-10.302279512371667</v>
      </c>
      <c r="X10">
        <f t="shared" si="3"/>
        <v>27.2439497608019</v>
      </c>
      <c r="Y10">
        <f t="shared" si="4"/>
        <v>11.246101022043971</v>
      </c>
      <c r="Z10">
        <f t="shared" si="4"/>
        <v>-11.807611844574883</v>
      </c>
    </row>
    <row r="11" spans="1:26" ht="12.75">
      <c r="A11" s="7">
        <v>12</v>
      </c>
      <c r="B11" s="7">
        <v>0</v>
      </c>
      <c r="C11" s="7">
        <v>1</v>
      </c>
      <c r="D11" s="7">
        <v>42</v>
      </c>
      <c r="E11" s="7">
        <v>0</v>
      </c>
      <c r="F11" s="7">
        <v>3.64</v>
      </c>
      <c r="G11" s="7">
        <v>60</v>
      </c>
      <c r="H11" s="7">
        <v>3</v>
      </c>
      <c r="I11" s="7">
        <v>1</v>
      </c>
      <c r="J11" s="7">
        <v>0</v>
      </c>
      <c r="K11" s="7">
        <v>1</v>
      </c>
      <c r="O11" s="1">
        <v>9</v>
      </c>
      <c r="P11">
        <f t="shared" si="2"/>
        <v>-52.51471862576142</v>
      </c>
      <c r="Q11">
        <f t="shared" si="2"/>
        <v>64.65415076994506</v>
      </c>
      <c r="R11">
        <f t="shared" si="2"/>
        <v>79.99965040247842</v>
      </c>
      <c r="S11">
        <f t="shared" si="2"/>
        <v>-58.1319770285622</v>
      </c>
      <c r="T11">
        <f t="shared" si="3"/>
        <v>-56.2253134488465</v>
      </c>
      <c r="U11">
        <f t="shared" si="3"/>
        <v>71.48528137423857</v>
      </c>
      <c r="V11">
        <f t="shared" si="3"/>
        <v>34.11383687232995</v>
      </c>
      <c r="W11">
        <f t="shared" si="3"/>
        <v>-18.743431570454568</v>
      </c>
      <c r="X11">
        <f t="shared" si="3"/>
        <v>32.05295167099241</v>
      </c>
      <c r="Y11">
        <f t="shared" si="4"/>
        <v>-11.837616673973972</v>
      </c>
      <c r="Z11">
        <f t="shared" si="4"/>
        <v>-52.51471862576144</v>
      </c>
    </row>
    <row r="12" spans="1:26" ht="12.75">
      <c r="A12" s="7">
        <v>14</v>
      </c>
      <c r="B12" s="7">
        <v>0</v>
      </c>
      <c r="C12" s="7">
        <v>0</v>
      </c>
      <c r="D12" s="7">
        <v>16</v>
      </c>
      <c r="E12" s="7">
        <v>0</v>
      </c>
      <c r="F12" s="7">
        <v>14.67</v>
      </c>
      <c r="G12" s="7">
        <v>36</v>
      </c>
      <c r="H12" s="7">
        <v>1</v>
      </c>
      <c r="I12" s="7">
        <v>4</v>
      </c>
      <c r="J12" s="7">
        <v>0</v>
      </c>
      <c r="K12" s="7">
        <v>1</v>
      </c>
      <c r="O12" s="1">
        <v>10</v>
      </c>
      <c r="P12">
        <f t="shared" si="2"/>
        <v>-23.100505063388336</v>
      </c>
      <c r="Q12">
        <f t="shared" si="2"/>
        <v>20.640729175575025</v>
      </c>
      <c r="R12">
        <f t="shared" si="2"/>
        <v>56.33649188312456</v>
      </c>
      <c r="S12">
        <f t="shared" si="2"/>
        <v>-16.819746752640494</v>
      </c>
      <c r="T12">
        <f t="shared" si="3"/>
        <v>-35.21787344545106</v>
      </c>
      <c r="U12">
        <f t="shared" si="3"/>
        <v>50.89949493661167</v>
      </c>
      <c r="V12">
        <f t="shared" si="3"/>
        <v>24.295503768678607</v>
      </c>
      <c r="W12">
        <f t="shared" si="3"/>
        <v>-17.158351014132815</v>
      </c>
      <c r="X12">
        <f t="shared" si="3"/>
        <v>22.18385754009456</v>
      </c>
      <c r="Y12">
        <f t="shared" si="4"/>
        <v>16.935348337644967</v>
      </c>
      <c r="Z12">
        <f t="shared" si="4"/>
        <v>-23.100505063388333</v>
      </c>
    </row>
    <row r="13" spans="1:26" ht="12.75">
      <c r="A13" s="7">
        <v>14</v>
      </c>
      <c r="B13" s="7">
        <v>0</v>
      </c>
      <c r="C13" s="7">
        <v>0</v>
      </c>
      <c r="D13" s="7">
        <v>14</v>
      </c>
      <c r="E13" s="7">
        <v>0</v>
      </c>
      <c r="F13" s="7">
        <v>13.98</v>
      </c>
      <c r="G13" s="7">
        <v>34</v>
      </c>
      <c r="H13" s="7">
        <v>3</v>
      </c>
      <c r="I13" s="7">
        <v>6</v>
      </c>
      <c r="J13" s="7">
        <v>0</v>
      </c>
      <c r="K13" s="7">
        <v>0</v>
      </c>
      <c r="O13" s="1">
        <v>11</v>
      </c>
      <c r="P13">
        <f t="shared" si="2"/>
        <v>-18.100505063388336</v>
      </c>
      <c r="Q13">
        <f t="shared" si="2"/>
        <v>17.334347666313526</v>
      </c>
      <c r="R13">
        <f t="shared" si="2"/>
        <v>52.8532365218675</v>
      </c>
      <c r="S13">
        <f t="shared" si="2"/>
        <v>-12.911567062047261</v>
      </c>
      <c r="T13">
        <f t="shared" si="3"/>
        <v>-33.835101921202046</v>
      </c>
      <c r="U13">
        <f t="shared" si="3"/>
        <v>49.89949493661167</v>
      </c>
      <c r="V13">
        <f t="shared" si="3"/>
        <v>22.91273224442959</v>
      </c>
      <c r="W13">
        <f t="shared" si="3"/>
        <v>-18.59439474972648</v>
      </c>
      <c r="X13">
        <f t="shared" si="3"/>
        <v>25.667112901351622</v>
      </c>
      <c r="Y13">
        <f t="shared" si="4"/>
        <v>13.76959389190688</v>
      </c>
      <c r="Z13">
        <f t="shared" si="4"/>
        <v>-18.100505063388333</v>
      </c>
    </row>
    <row r="14" spans="1:26" ht="12.75">
      <c r="A14" s="7">
        <v>13</v>
      </c>
      <c r="B14" s="7">
        <v>1</v>
      </c>
      <c r="C14" s="7">
        <v>0</v>
      </c>
      <c r="D14" s="7">
        <v>1</v>
      </c>
      <c r="E14" s="7">
        <v>1</v>
      </c>
      <c r="F14" s="7">
        <v>5.15</v>
      </c>
      <c r="G14" s="7">
        <v>20</v>
      </c>
      <c r="H14" s="7">
        <v>3</v>
      </c>
      <c r="I14" s="7">
        <v>4</v>
      </c>
      <c r="J14" s="7">
        <v>0</v>
      </c>
      <c r="K14" s="7">
        <v>0</v>
      </c>
      <c r="O14" s="1">
        <v>12</v>
      </c>
      <c r="P14">
        <f t="shared" si="2"/>
        <v>-5.8076118445748826</v>
      </c>
      <c r="Q14">
        <f t="shared" si="2"/>
        <v>9.674363021759284</v>
      </c>
      <c r="R14">
        <f t="shared" si="2"/>
        <v>25.610432262467</v>
      </c>
      <c r="S14">
        <f t="shared" si="2"/>
        <v>-2.2194789193449234</v>
      </c>
      <c r="T14">
        <f t="shared" si="3"/>
        <v>-8.11514129958376</v>
      </c>
      <c r="U14">
        <f t="shared" si="3"/>
        <v>34.19238815542512</v>
      </c>
      <c r="V14">
        <f t="shared" si="3"/>
        <v>8.285135869186416</v>
      </c>
      <c r="W14">
        <f t="shared" si="3"/>
        <v>-10.902322578553061</v>
      </c>
      <c r="X14">
        <f t="shared" si="3"/>
        <v>25.98912578963081</v>
      </c>
      <c r="Y14">
        <f t="shared" si="4"/>
        <v>15.216991097839173</v>
      </c>
      <c r="Z14">
        <f t="shared" si="4"/>
        <v>-5.8076118445748826</v>
      </c>
    </row>
    <row r="15" spans="1:26" ht="12.75">
      <c r="A15" s="7">
        <v>12</v>
      </c>
      <c r="B15" s="7">
        <v>1</v>
      </c>
      <c r="C15" s="7">
        <v>1</v>
      </c>
      <c r="D15" s="7">
        <v>5</v>
      </c>
      <c r="E15" s="7">
        <v>0</v>
      </c>
      <c r="F15" s="7">
        <v>1.75</v>
      </c>
      <c r="G15" s="7">
        <v>23</v>
      </c>
      <c r="H15" s="7">
        <v>3</v>
      </c>
      <c r="I15" s="7">
        <v>4</v>
      </c>
      <c r="J15" s="7">
        <v>0</v>
      </c>
      <c r="K15" s="7">
        <v>1</v>
      </c>
      <c r="O15" s="1">
        <v>13</v>
      </c>
      <c r="P15">
        <f t="shared" si="2"/>
        <v>-12.514718625761429</v>
      </c>
      <c r="Q15">
        <f t="shared" si="2"/>
        <v>16.81409145553182</v>
      </c>
      <c r="R15">
        <f t="shared" si="2"/>
        <v>27.18304761578078</v>
      </c>
      <c r="S15">
        <f t="shared" si="2"/>
        <v>-7.585213561870717</v>
      </c>
      <c r="T15">
        <f t="shared" si="3"/>
        <v>-10.81993297367224</v>
      </c>
      <c r="U15">
        <f t="shared" si="3"/>
        <v>37.48528137423857</v>
      </c>
      <c r="V15">
        <f t="shared" si="3"/>
        <v>6.72161201465212</v>
      </c>
      <c r="W15">
        <f t="shared" si="3"/>
        <v>-7.568835487150253</v>
      </c>
      <c r="X15">
        <f t="shared" si="3"/>
        <v>26.856398840193624</v>
      </c>
      <c r="Y15">
        <f t="shared" si="4"/>
        <v>8.281083090443435</v>
      </c>
      <c r="Z15">
        <f t="shared" si="4"/>
        <v>-12.514718625761432</v>
      </c>
    </row>
    <row r="16" spans="1:26" ht="12.75">
      <c r="A16" s="7">
        <v>12</v>
      </c>
      <c r="B16" s="7">
        <v>1</v>
      </c>
      <c r="C16" s="7">
        <v>0</v>
      </c>
      <c r="D16" s="7">
        <v>16</v>
      </c>
      <c r="E16" s="7">
        <v>1</v>
      </c>
      <c r="F16" s="7">
        <v>13.4499999999999</v>
      </c>
      <c r="G16" s="7">
        <v>34</v>
      </c>
      <c r="H16" s="7">
        <v>3</v>
      </c>
      <c r="I16" s="7">
        <v>6</v>
      </c>
      <c r="J16" s="7">
        <v>0</v>
      </c>
      <c r="K16" s="7">
        <v>1</v>
      </c>
      <c r="O16" s="1">
        <v>14</v>
      </c>
      <c r="P16">
        <f t="shared" si="2"/>
        <v>-19.514718625761432</v>
      </c>
      <c r="Q16">
        <f t="shared" si="2"/>
        <v>19.047538832249735</v>
      </c>
      <c r="R16">
        <f t="shared" si="2"/>
        <v>49.54299376969418</v>
      </c>
      <c r="S16">
        <f t="shared" si="2"/>
        <v>-16.572950823390475</v>
      </c>
      <c r="T16">
        <f t="shared" si="3"/>
        <v>-37.926136820446445</v>
      </c>
      <c r="U16">
        <f t="shared" si="3"/>
        <v>50.48528137423857</v>
      </c>
      <c r="V16">
        <f t="shared" si="3"/>
        <v>22.79337400767769</v>
      </c>
      <c r="W16">
        <f t="shared" si="3"/>
        <v>-17.37947210187935</v>
      </c>
      <c r="X16">
        <f t="shared" si="3"/>
        <v>22.530894540028854</v>
      </c>
      <c r="Y16">
        <f t="shared" si="4"/>
        <v>11.84600958997437</v>
      </c>
      <c r="Z16">
        <f t="shared" si="4"/>
        <v>-19.51471862576143</v>
      </c>
    </row>
    <row r="17" spans="1:26" ht="12.75">
      <c r="A17" s="7">
        <v>16</v>
      </c>
      <c r="B17" s="7">
        <v>0</v>
      </c>
      <c r="C17" s="7">
        <v>1</v>
      </c>
      <c r="D17" s="7">
        <v>10</v>
      </c>
      <c r="E17" s="7">
        <v>0</v>
      </c>
      <c r="F17" s="7">
        <v>10</v>
      </c>
      <c r="G17" s="7">
        <v>32</v>
      </c>
      <c r="H17" s="7">
        <v>3</v>
      </c>
      <c r="I17" s="7">
        <v>5</v>
      </c>
      <c r="J17" s="7">
        <v>0</v>
      </c>
      <c r="K17" s="7">
        <v>1</v>
      </c>
      <c r="O17" s="1">
        <v>15</v>
      </c>
      <c r="P17">
        <f t="shared" si="2"/>
        <v>-17.68629150101524</v>
      </c>
      <c r="Q17">
        <f t="shared" si="2"/>
        <v>19.111506109610822</v>
      </c>
      <c r="R17">
        <f t="shared" si="2"/>
        <v>46.34085579344687</v>
      </c>
      <c r="S17">
        <f t="shared" si="2"/>
        <v>-8.867563805878422</v>
      </c>
      <c r="T17">
        <f t="shared" si="3"/>
        <v>-23.59538938129384</v>
      </c>
      <c r="U17">
        <f t="shared" si="3"/>
        <v>50.31370849898476</v>
      </c>
      <c r="V17">
        <f t="shared" si="3"/>
        <v>17.973582784267144</v>
      </c>
      <c r="W17">
        <f t="shared" si="3"/>
        <v>-14.573902903649337</v>
      </c>
      <c r="X17">
        <f t="shared" si="3"/>
        <v>28.535784799518865</v>
      </c>
      <c r="Y17">
        <f t="shared" si="4"/>
        <v>15.58479459585598</v>
      </c>
      <c r="Z17">
        <f t="shared" si="4"/>
        <v>-17.68629150101524</v>
      </c>
    </row>
    <row r="18" spans="1:26" ht="12.75">
      <c r="A18" s="7">
        <v>14</v>
      </c>
      <c r="B18" s="7">
        <v>1</v>
      </c>
      <c r="C18" s="7">
        <v>0</v>
      </c>
      <c r="D18" s="7">
        <v>21</v>
      </c>
      <c r="E18" s="7">
        <v>0</v>
      </c>
      <c r="F18" s="7">
        <v>16.6499999999999</v>
      </c>
      <c r="G18" s="7">
        <v>41</v>
      </c>
      <c r="H18" s="7">
        <v>3</v>
      </c>
      <c r="I18" s="7">
        <v>1</v>
      </c>
      <c r="J18" s="7">
        <v>0</v>
      </c>
      <c r="K18" s="7">
        <v>1</v>
      </c>
      <c r="O18" s="1">
        <v>16</v>
      </c>
      <c r="P18">
        <f t="shared" si="2"/>
        <v>-31.100505063388333</v>
      </c>
      <c r="Q18">
        <f t="shared" si="2"/>
        <v>28.072841062078535</v>
      </c>
      <c r="R18">
        <f t="shared" si="2"/>
        <v>60.704097383990394</v>
      </c>
      <c r="S18">
        <f t="shared" si="2"/>
        <v>-22.61593765326825</v>
      </c>
      <c r="T18">
        <f t="shared" si="3"/>
        <v>-42.73763767481845</v>
      </c>
      <c r="U18">
        <f t="shared" si="3"/>
        <v>52.89949493661167</v>
      </c>
      <c r="V18">
        <f t="shared" si="3"/>
        <v>33.5792000205462</v>
      </c>
      <c r="W18">
        <f t="shared" si="3"/>
        <v>-21.30643202350422</v>
      </c>
      <c r="X18">
        <f t="shared" si="3"/>
        <v>24.052320016728512</v>
      </c>
      <c r="Y18">
        <f t="shared" si="4"/>
        <v>17.447508361140617</v>
      </c>
      <c r="Z18">
        <f t="shared" si="4"/>
        <v>-31.100505063388333</v>
      </c>
    </row>
    <row r="19" spans="1:26" ht="12.75">
      <c r="A19" s="7">
        <v>13</v>
      </c>
      <c r="B19" s="7">
        <v>0</v>
      </c>
      <c r="C19" s="7">
        <v>0</v>
      </c>
      <c r="D19" s="7">
        <v>5</v>
      </c>
      <c r="E19" s="7">
        <v>0</v>
      </c>
      <c r="F19" s="7">
        <v>5.79999999999999</v>
      </c>
      <c r="G19" s="7">
        <v>24</v>
      </c>
      <c r="H19" s="7">
        <v>3</v>
      </c>
      <c r="I19" s="7">
        <v>2</v>
      </c>
      <c r="J19" s="7">
        <v>0</v>
      </c>
      <c r="K19" s="7">
        <v>0</v>
      </c>
      <c r="O19" s="1">
        <v>17</v>
      </c>
      <c r="P19">
        <f t="shared" si="2"/>
        <v>-12.80761184457488</v>
      </c>
      <c r="Q19">
        <f t="shared" si="2"/>
        <v>15.993272575515276</v>
      </c>
      <c r="R19">
        <f t="shared" si="2"/>
        <v>32.72174118504699</v>
      </c>
      <c r="S19">
        <f t="shared" si="2"/>
        <v>-6.282587970104299</v>
      </c>
      <c r="T19">
        <f t="shared" si="3"/>
        <v>-11.876819831188582</v>
      </c>
      <c r="U19">
        <f t="shared" si="3"/>
        <v>35.19238815542512</v>
      </c>
      <c r="V19">
        <f t="shared" si="3"/>
        <v>12.192712434541557</v>
      </c>
      <c r="W19">
        <f t="shared" si="3"/>
        <v>-12.929383471543161</v>
      </c>
      <c r="X19">
        <f aca="true" t="shared" si="5" ref="X19:Z63">+($A19/2^0.5)+($B19*SIN(X$2))+($C19*COS(X$2))+($D19*SIN(2*X$2))+($E19*COS(2*X$2))+($F19*SIN(3*X$2))+($G19*COS(3*X$2))+($H19*SIN(4*X$2))+($I19*COS(4*X$2))+($J19*SIN(5*X$2))+($K19*COS(5*X$2))</f>
        <v>25.731918833300504</v>
      </c>
      <c r="Y19">
        <f t="shared" si="5"/>
        <v>13.988251487832663</v>
      </c>
      <c r="Z19">
        <f t="shared" si="5"/>
        <v>-12.807611844574884</v>
      </c>
    </row>
    <row r="20" spans="1:26" ht="12.75">
      <c r="A20" s="7">
        <v>12</v>
      </c>
      <c r="B20" s="7">
        <v>0</v>
      </c>
      <c r="C20" s="7">
        <v>1</v>
      </c>
      <c r="D20" s="7">
        <v>24</v>
      </c>
      <c r="E20" s="7">
        <v>0</v>
      </c>
      <c r="F20" s="7">
        <v>8.49</v>
      </c>
      <c r="G20" s="7">
        <v>42</v>
      </c>
      <c r="H20" s="7">
        <v>3</v>
      </c>
      <c r="I20" s="7">
        <v>4</v>
      </c>
      <c r="J20" s="7">
        <v>0</v>
      </c>
      <c r="K20" s="7">
        <v>1</v>
      </c>
      <c r="O20" s="1">
        <v>18</v>
      </c>
      <c r="P20">
        <f t="shared" si="2"/>
        <v>-31.514718625761425</v>
      </c>
      <c r="Q20">
        <f t="shared" si="2"/>
        <v>34.93315249072688</v>
      </c>
      <c r="R20">
        <f t="shared" si="2"/>
        <v>58.6350194192082</v>
      </c>
      <c r="S20">
        <f t="shared" si="2"/>
        <v>-29.211727131805294</v>
      </c>
      <c r="T20">
        <f t="shared" si="3"/>
        <v>-40.58366534394101</v>
      </c>
      <c r="U20">
        <f t="shared" si="3"/>
        <v>56.48528137423857</v>
      </c>
      <c r="V20">
        <f t="shared" si="3"/>
        <v>24.74269859867289</v>
      </c>
      <c r="W20">
        <f t="shared" si="3"/>
        <v>-16.68496770346369</v>
      </c>
      <c r="X20">
        <f t="shared" si="5"/>
        <v>26.147072823014213</v>
      </c>
      <c r="Y20">
        <f t="shared" si="5"/>
        <v>1.9046678414963845</v>
      </c>
      <c r="Z20">
        <f t="shared" si="5"/>
        <v>-31.514718625761432</v>
      </c>
    </row>
    <row r="21" spans="1:26" ht="12.75">
      <c r="A21" s="7">
        <v>12</v>
      </c>
      <c r="B21" s="7">
        <v>1</v>
      </c>
      <c r="C21" s="7">
        <v>0</v>
      </c>
      <c r="D21" s="7">
        <v>1</v>
      </c>
      <c r="E21" s="7">
        <v>0</v>
      </c>
      <c r="F21" s="7">
        <v>6.25</v>
      </c>
      <c r="G21" s="7">
        <v>19</v>
      </c>
      <c r="H21" s="7">
        <v>3</v>
      </c>
      <c r="I21" s="7">
        <v>6</v>
      </c>
      <c r="J21" s="7">
        <v>0</v>
      </c>
      <c r="K21" s="7">
        <v>0</v>
      </c>
      <c r="O21" s="1">
        <v>19</v>
      </c>
      <c r="P21">
        <f t="shared" si="2"/>
        <v>-4.5147186257614305</v>
      </c>
      <c r="Q21">
        <f t="shared" si="2"/>
        <v>5.685026095148279</v>
      </c>
      <c r="R21">
        <f t="shared" si="2"/>
        <v>26.16792324755207</v>
      </c>
      <c r="S21">
        <f t="shared" si="2"/>
        <v>-0.04395394550996157</v>
      </c>
      <c r="T21">
        <f t="shared" si="3"/>
        <v>-11.486444237444871</v>
      </c>
      <c r="U21">
        <f t="shared" si="3"/>
        <v>33.48528137423857</v>
      </c>
      <c r="V21">
        <f t="shared" si="3"/>
        <v>7.006157267174642</v>
      </c>
      <c r="W21">
        <f t="shared" si="3"/>
        <v>-10.019925159761542</v>
      </c>
      <c r="X21">
        <f t="shared" si="5"/>
        <v>25.25348921967244</v>
      </c>
      <c r="Y21">
        <f t="shared" si="5"/>
        <v>13.3199785070775</v>
      </c>
      <c r="Z21">
        <f t="shared" si="5"/>
        <v>-4.5147186257614305</v>
      </c>
    </row>
    <row r="22" spans="1:26" ht="12.75">
      <c r="A22" s="7">
        <v>13</v>
      </c>
      <c r="B22" s="7">
        <v>0</v>
      </c>
      <c r="C22" s="7">
        <v>0</v>
      </c>
      <c r="D22" s="7">
        <v>10</v>
      </c>
      <c r="E22" s="7">
        <v>1</v>
      </c>
      <c r="F22" s="7">
        <v>12.47</v>
      </c>
      <c r="G22" s="7">
        <v>29</v>
      </c>
      <c r="H22" s="7">
        <v>3</v>
      </c>
      <c r="I22" s="7">
        <v>6</v>
      </c>
      <c r="J22" s="7">
        <v>0</v>
      </c>
      <c r="K22" s="7">
        <v>1</v>
      </c>
      <c r="O22" s="1">
        <v>20</v>
      </c>
      <c r="P22">
        <f t="shared" si="2"/>
        <v>-13.807611844574886</v>
      </c>
      <c r="Q22">
        <f t="shared" si="2"/>
        <v>14.02304218205225</v>
      </c>
      <c r="R22">
        <f t="shared" si="2"/>
        <v>43.053331034299745</v>
      </c>
      <c r="S22">
        <f t="shared" si="2"/>
        <v>-7.9190205875257575</v>
      </c>
      <c r="T22">
        <f t="shared" si="3"/>
        <v>-28.447785331352613</v>
      </c>
      <c r="U22">
        <f t="shared" si="3"/>
        <v>46.19238815542512</v>
      </c>
      <c r="V22">
        <f t="shared" si="3"/>
        <v>17.819406024706424</v>
      </c>
      <c r="W22">
        <f t="shared" si="3"/>
        <v>-16.529018831621492</v>
      </c>
      <c r="X22">
        <f t="shared" si="5"/>
        <v>22.344600894046916</v>
      </c>
      <c r="Y22">
        <f t="shared" si="5"/>
        <v>15.194549858795476</v>
      </c>
      <c r="Z22">
        <f t="shared" si="5"/>
        <v>-13.807611844574879</v>
      </c>
    </row>
    <row r="23" spans="1:26" ht="12.75">
      <c r="A23" s="7">
        <v>17</v>
      </c>
      <c r="B23" s="7">
        <v>0</v>
      </c>
      <c r="C23" s="7">
        <v>1</v>
      </c>
      <c r="D23" s="7">
        <v>15</v>
      </c>
      <c r="E23" s="7">
        <v>0</v>
      </c>
      <c r="F23" s="7">
        <v>6.87999999999999</v>
      </c>
      <c r="G23" s="7">
        <v>38</v>
      </c>
      <c r="H23" s="7">
        <v>3</v>
      </c>
      <c r="I23" s="7">
        <v>1</v>
      </c>
      <c r="J23" s="7">
        <v>0</v>
      </c>
      <c r="K23" s="7">
        <v>1</v>
      </c>
      <c r="O23" s="1">
        <v>21</v>
      </c>
      <c r="P23">
        <f t="shared" si="2"/>
        <v>-26.97918471982869</v>
      </c>
      <c r="Q23">
        <f t="shared" si="2"/>
        <v>32.631361746863504</v>
      </c>
      <c r="R23">
        <f t="shared" si="2"/>
        <v>51.771032837693156</v>
      </c>
      <c r="S23">
        <f t="shared" si="2"/>
        <v>-19.023443217056236</v>
      </c>
      <c r="T23">
        <f t="shared" si="3"/>
        <v>-23.29430283949206</v>
      </c>
      <c r="U23">
        <f t="shared" si="3"/>
        <v>53.020815280171306</v>
      </c>
      <c r="V23">
        <f t="shared" si="3"/>
        <v>21.850641827338684</v>
      </c>
      <c r="W23">
        <f t="shared" si="3"/>
        <v>-15.18414981759738</v>
      </c>
      <c r="X23">
        <f t="shared" si="5"/>
        <v>31.755889295145465</v>
      </c>
      <c r="Y23">
        <f t="shared" si="5"/>
        <v>13.65949240847535</v>
      </c>
      <c r="Z23">
        <f t="shared" si="5"/>
        <v>-26.979184719828694</v>
      </c>
    </row>
    <row r="24" spans="1:26" ht="12.75">
      <c r="A24" s="7">
        <v>9</v>
      </c>
      <c r="B24" s="7">
        <v>0</v>
      </c>
      <c r="C24" s="7">
        <v>0</v>
      </c>
      <c r="D24" s="7">
        <v>48</v>
      </c>
      <c r="E24" s="7">
        <v>0</v>
      </c>
      <c r="F24" s="7">
        <v>3.5</v>
      </c>
      <c r="G24" s="7">
        <v>63</v>
      </c>
      <c r="H24" s="7">
        <v>3</v>
      </c>
      <c r="I24" s="7">
        <v>4</v>
      </c>
      <c r="J24" s="7">
        <v>0</v>
      </c>
      <c r="K24" s="7">
        <v>0</v>
      </c>
      <c r="O24" s="1">
        <v>22</v>
      </c>
      <c r="P24">
        <f t="shared" si="2"/>
        <v>-52.63603896932106</v>
      </c>
      <c r="Q24">
        <f t="shared" si="2"/>
        <v>66.68133443081261</v>
      </c>
      <c r="R24">
        <f t="shared" si="2"/>
        <v>85.9858705979773</v>
      </c>
      <c r="S24">
        <f t="shared" si="2"/>
        <v>-66.67131581557258</v>
      </c>
      <c r="T24">
        <f t="shared" si="3"/>
        <v>-67.08294393852036</v>
      </c>
      <c r="U24">
        <f t="shared" si="3"/>
        <v>73.36396103067892</v>
      </c>
      <c r="V24">
        <f t="shared" si="3"/>
        <v>34.402588753635285</v>
      </c>
      <c r="W24">
        <f t="shared" si="3"/>
        <v>-20.064767459313376</v>
      </c>
      <c r="X24">
        <f t="shared" si="5"/>
        <v>31.150328709623498</v>
      </c>
      <c r="Y24">
        <f t="shared" si="5"/>
        <v>-21.489407033210906</v>
      </c>
      <c r="Z24">
        <f t="shared" si="5"/>
        <v>-52.636038969321085</v>
      </c>
    </row>
    <row r="25" spans="1:26" ht="12.75">
      <c r="A25" s="7">
        <v>14</v>
      </c>
      <c r="B25" s="7">
        <v>0</v>
      </c>
      <c r="C25" s="7">
        <v>0</v>
      </c>
      <c r="D25" s="7">
        <v>4</v>
      </c>
      <c r="E25" s="7">
        <v>1</v>
      </c>
      <c r="F25" s="7">
        <v>25</v>
      </c>
      <c r="G25" s="7">
        <v>24</v>
      </c>
      <c r="H25" s="7">
        <v>2</v>
      </c>
      <c r="I25" s="7">
        <v>4</v>
      </c>
      <c r="J25" s="7">
        <v>0</v>
      </c>
      <c r="K25" s="7">
        <v>0</v>
      </c>
      <c r="O25" s="1">
        <v>23</v>
      </c>
      <c r="P25">
        <f t="shared" si="2"/>
        <v>-9.10050506338834</v>
      </c>
      <c r="Q25">
        <f t="shared" si="2"/>
        <v>-4.40776451912771</v>
      </c>
      <c r="R25">
        <f t="shared" si="2"/>
        <v>44.886613068626666</v>
      </c>
      <c r="S25">
        <f t="shared" si="2"/>
        <v>5.155741385470004</v>
      </c>
      <c r="T25">
        <f t="shared" si="3"/>
        <v>-29.200173388656314</v>
      </c>
      <c r="U25">
        <f t="shared" si="3"/>
        <v>38.89949493661167</v>
      </c>
      <c r="V25">
        <f t="shared" si="3"/>
        <v>28.312245565632495</v>
      </c>
      <c r="W25">
        <f t="shared" si="3"/>
        <v>-23.335465275994473</v>
      </c>
      <c r="X25">
        <f t="shared" si="5"/>
        <v>14.599294500843827</v>
      </c>
      <c r="Y25">
        <f t="shared" si="5"/>
        <v>33.18546815609884</v>
      </c>
      <c r="Z25">
        <f t="shared" si="5"/>
        <v>-9.10050506338833</v>
      </c>
    </row>
    <row r="26" spans="1:26" ht="12.75">
      <c r="A26" s="7">
        <v>12</v>
      </c>
      <c r="B26" s="7">
        <v>0</v>
      </c>
      <c r="C26" s="7">
        <v>0</v>
      </c>
      <c r="D26" s="7">
        <v>25</v>
      </c>
      <c r="E26" s="7">
        <v>1</v>
      </c>
      <c r="F26" s="7">
        <v>13</v>
      </c>
      <c r="G26" s="7">
        <v>43</v>
      </c>
      <c r="H26" s="7">
        <v>1</v>
      </c>
      <c r="I26" s="7">
        <v>4</v>
      </c>
      <c r="J26" s="7">
        <v>0</v>
      </c>
      <c r="K26" s="7">
        <v>1</v>
      </c>
      <c r="O26" s="1">
        <v>24</v>
      </c>
      <c r="P26">
        <f t="shared" si="2"/>
        <v>-30.514718625761432</v>
      </c>
      <c r="Q26">
        <f t="shared" si="2"/>
        <v>31.846424597070797</v>
      </c>
      <c r="R26">
        <f t="shared" si="2"/>
        <v>64.08484618630497</v>
      </c>
      <c r="S26">
        <f t="shared" si="2"/>
        <v>-30.97776491197386</v>
      </c>
      <c r="T26">
        <f t="shared" si="3"/>
        <v>-45.45743323851731</v>
      </c>
      <c r="U26">
        <f t="shared" si="3"/>
        <v>57.48528137423857</v>
      </c>
      <c r="V26">
        <f t="shared" si="3"/>
        <v>27.998432504499302</v>
      </c>
      <c r="W26">
        <f t="shared" si="3"/>
        <v>-18.77303188954481</v>
      </c>
      <c r="X26">
        <f t="shared" si="5"/>
        <v>21.315280044667322</v>
      </c>
      <c r="Y26">
        <f t="shared" si="5"/>
        <v>7.8454977014021585</v>
      </c>
      <c r="Z26">
        <f t="shared" si="5"/>
        <v>-30.514718625761432</v>
      </c>
    </row>
    <row r="27" spans="1:26" ht="12.75">
      <c r="A27" s="7">
        <v>15</v>
      </c>
      <c r="B27" s="7">
        <v>0</v>
      </c>
      <c r="C27" s="7">
        <v>1</v>
      </c>
      <c r="D27" s="7">
        <v>6</v>
      </c>
      <c r="E27" s="7">
        <v>0</v>
      </c>
      <c r="F27" s="7">
        <v>12.5</v>
      </c>
      <c r="G27" s="7">
        <v>27</v>
      </c>
      <c r="H27" s="7">
        <v>3</v>
      </c>
      <c r="I27" s="7">
        <v>3</v>
      </c>
      <c r="J27" s="7">
        <v>0</v>
      </c>
      <c r="K27" s="7">
        <v>1</v>
      </c>
      <c r="O27" s="1">
        <v>25</v>
      </c>
      <c r="P27">
        <f t="shared" si="2"/>
        <v>-15.393398282201794</v>
      </c>
      <c r="Q27">
        <f t="shared" si="2"/>
        <v>12.295480989380932</v>
      </c>
      <c r="R27">
        <f t="shared" si="2"/>
        <v>40.08895217319699</v>
      </c>
      <c r="S27">
        <f t="shared" si="2"/>
        <v>-2.32701546403905</v>
      </c>
      <c r="T27">
        <f t="shared" si="3"/>
        <v>-19.712792427413024</v>
      </c>
      <c r="U27">
        <f t="shared" si="3"/>
        <v>42.60660171779821</v>
      </c>
      <c r="V27">
        <f t="shared" si="3"/>
        <v>19.0030101892625</v>
      </c>
      <c r="W27">
        <f t="shared" si="3"/>
        <v>-15.674562841612115</v>
      </c>
      <c r="X27">
        <f t="shared" si="5"/>
        <v>24.04723693614639</v>
      </c>
      <c r="Y27">
        <f t="shared" si="5"/>
        <v>21.13250418746309</v>
      </c>
      <c r="Z27">
        <f t="shared" si="5"/>
        <v>-15.393398282201787</v>
      </c>
    </row>
    <row r="28" spans="1:26" ht="12.75">
      <c r="A28" s="7">
        <v>14</v>
      </c>
      <c r="B28" s="7">
        <v>0</v>
      </c>
      <c r="C28" s="7">
        <v>1</v>
      </c>
      <c r="D28" s="7">
        <v>10</v>
      </c>
      <c r="E28" s="7">
        <v>0</v>
      </c>
      <c r="F28" s="7">
        <v>12</v>
      </c>
      <c r="G28" s="7">
        <v>30</v>
      </c>
      <c r="H28" s="7">
        <v>3</v>
      </c>
      <c r="I28" s="7">
        <v>5</v>
      </c>
      <c r="J28" s="7">
        <v>0</v>
      </c>
      <c r="K28" s="7">
        <v>1</v>
      </c>
      <c r="O28" s="1">
        <v>26</v>
      </c>
      <c r="P28">
        <f t="shared" si="2"/>
        <v>-17.100505063388336</v>
      </c>
      <c r="Q28">
        <f t="shared" si="2"/>
        <v>15.17714552589752</v>
      </c>
      <c r="R28">
        <f t="shared" si="2"/>
        <v>44.48417874690883</v>
      </c>
      <c r="S28">
        <f t="shared" si="2"/>
        <v>-7.488172874916671</v>
      </c>
      <c r="T28">
        <f t="shared" si="3"/>
        <v>-26.29368198750734</v>
      </c>
      <c r="U28">
        <f t="shared" si="3"/>
        <v>46.89949493661167</v>
      </c>
      <c r="V28">
        <f t="shared" si="3"/>
        <v>19.079516243234256</v>
      </c>
      <c r="W28">
        <f t="shared" si="3"/>
        <v>-15.54565298185748</v>
      </c>
      <c r="X28">
        <f t="shared" si="5"/>
        <v>24.32796674381093</v>
      </c>
      <c r="Y28">
        <f t="shared" si="5"/>
        <v>15.454660077323302</v>
      </c>
      <c r="Z28">
        <f t="shared" si="5"/>
        <v>-17.100505063388333</v>
      </c>
    </row>
    <row r="29" spans="1:26" ht="12.75">
      <c r="A29" s="7">
        <v>16</v>
      </c>
      <c r="B29" s="7">
        <v>0</v>
      </c>
      <c r="C29" s="7">
        <v>1</v>
      </c>
      <c r="D29" s="7">
        <v>6</v>
      </c>
      <c r="E29" s="7">
        <v>0</v>
      </c>
      <c r="F29" s="7">
        <v>12.05</v>
      </c>
      <c r="G29" s="7">
        <v>28</v>
      </c>
      <c r="H29" s="7">
        <v>3</v>
      </c>
      <c r="I29" s="7">
        <v>5</v>
      </c>
      <c r="J29" s="7">
        <v>1</v>
      </c>
      <c r="K29" s="7">
        <v>0</v>
      </c>
      <c r="O29" s="1">
        <v>27</v>
      </c>
      <c r="P29">
        <f t="shared" si="2"/>
        <v>-12.68629150101524</v>
      </c>
      <c r="Q29">
        <f t="shared" si="2"/>
        <v>11.12154620852535</v>
      </c>
      <c r="R29">
        <f t="shared" si="2"/>
        <v>42.95860657397676</v>
      </c>
      <c r="S29">
        <f t="shared" si="2"/>
        <v>-3.0753950520091684</v>
      </c>
      <c r="T29">
        <f t="shared" si="3"/>
        <v>-19.5047611970185</v>
      </c>
      <c r="U29">
        <f t="shared" si="3"/>
        <v>45.31370849898476</v>
      </c>
      <c r="V29">
        <f t="shared" si="3"/>
        <v>18.35509055499139</v>
      </c>
      <c r="W29">
        <f t="shared" si="3"/>
        <v>-15.89393570251901</v>
      </c>
      <c r="X29">
        <f t="shared" si="5"/>
        <v>27.445898063989397</v>
      </c>
      <c r="Y29">
        <f t="shared" si="5"/>
        <v>19.102618541941872</v>
      </c>
      <c r="Z29">
        <f t="shared" si="5"/>
        <v>-12.68629150101524</v>
      </c>
    </row>
    <row r="30" spans="1:26" ht="12.75">
      <c r="A30" s="7">
        <v>18</v>
      </c>
      <c r="B30" s="7">
        <v>0</v>
      </c>
      <c r="C30" s="7">
        <v>1</v>
      </c>
      <c r="D30" s="7">
        <v>37</v>
      </c>
      <c r="E30" s="7">
        <v>0</v>
      </c>
      <c r="F30" s="7">
        <v>22.8299999999999</v>
      </c>
      <c r="G30" s="7">
        <v>61</v>
      </c>
      <c r="H30" s="7">
        <v>3</v>
      </c>
      <c r="I30" s="7">
        <v>5</v>
      </c>
      <c r="J30" s="7">
        <v>1</v>
      </c>
      <c r="K30" s="7">
        <v>0</v>
      </c>
      <c r="O30" s="1">
        <v>28</v>
      </c>
      <c r="P30">
        <f t="shared" si="2"/>
        <v>-44.27207793864214</v>
      </c>
      <c r="Q30">
        <f t="shared" si="2"/>
        <v>41.96368334475982</v>
      </c>
      <c r="R30">
        <f t="shared" si="2"/>
        <v>95.6280487915026</v>
      </c>
      <c r="S30">
        <f t="shared" si="2"/>
        <v>-40.243760105363215</v>
      </c>
      <c r="T30">
        <f t="shared" si="3"/>
        <v>-68.02324969983007</v>
      </c>
      <c r="U30">
        <f t="shared" si="3"/>
        <v>79.72792206135786</v>
      </c>
      <c r="V30">
        <f t="shared" si="3"/>
        <v>49.30688455380263</v>
      </c>
      <c r="W30">
        <f t="shared" si="3"/>
        <v>-29.29226515316531</v>
      </c>
      <c r="X30">
        <f t="shared" si="5"/>
        <v>31.000004599956284</v>
      </c>
      <c r="Y30">
        <f t="shared" si="5"/>
        <v>11.484030159200138</v>
      </c>
      <c r="Z30">
        <f t="shared" si="5"/>
        <v>-44.27207793864214</v>
      </c>
    </row>
    <row r="31" spans="1:26" ht="12.75">
      <c r="A31" s="7">
        <v>15</v>
      </c>
      <c r="B31" s="7">
        <v>0</v>
      </c>
      <c r="C31" s="7">
        <v>0</v>
      </c>
      <c r="D31" s="7">
        <v>1</v>
      </c>
      <c r="E31" s="7">
        <v>1</v>
      </c>
      <c r="F31" s="7">
        <v>4.83999999999999</v>
      </c>
      <c r="G31" s="7">
        <v>22</v>
      </c>
      <c r="H31" s="7">
        <v>3</v>
      </c>
      <c r="I31" s="7">
        <v>1</v>
      </c>
      <c r="J31" s="7">
        <v>0</v>
      </c>
      <c r="K31" s="7">
        <v>1</v>
      </c>
      <c r="O31" s="1">
        <v>29</v>
      </c>
      <c r="P31">
        <f t="shared" si="2"/>
        <v>-10.393398282201789</v>
      </c>
      <c r="Q31">
        <f t="shared" si="2"/>
        <v>16.0162743283511</v>
      </c>
      <c r="R31">
        <f t="shared" si="2"/>
        <v>27.48447191854963</v>
      </c>
      <c r="S31">
        <f t="shared" si="2"/>
        <v>-1.5815072407620816</v>
      </c>
      <c r="T31">
        <f t="shared" si="3"/>
        <v>-5.009297970491736</v>
      </c>
      <c r="U31">
        <f t="shared" si="3"/>
        <v>35.60660171779821</v>
      </c>
      <c r="V31">
        <f t="shared" si="3"/>
        <v>9.625753653590479</v>
      </c>
      <c r="W31">
        <f t="shared" si="3"/>
        <v>-11.802037076139186</v>
      </c>
      <c r="X31">
        <f t="shared" si="5"/>
        <v>26.325479269544473</v>
      </c>
      <c r="Y31">
        <f t="shared" si="5"/>
        <v>19.79367685974302</v>
      </c>
      <c r="Z31">
        <f t="shared" si="5"/>
        <v>-10.393398282201789</v>
      </c>
    </row>
    <row r="32" spans="1:26" ht="12.75">
      <c r="A32" s="7">
        <v>12</v>
      </c>
      <c r="B32" s="7">
        <v>0</v>
      </c>
      <c r="C32" s="7">
        <v>0</v>
      </c>
      <c r="D32" s="7">
        <v>9</v>
      </c>
      <c r="E32" s="7">
        <v>0</v>
      </c>
      <c r="F32" s="7">
        <v>6.36</v>
      </c>
      <c r="G32" s="7">
        <v>27</v>
      </c>
      <c r="H32" s="7">
        <v>3</v>
      </c>
      <c r="I32" s="7">
        <v>6</v>
      </c>
      <c r="J32" s="7">
        <v>1</v>
      </c>
      <c r="K32" s="7">
        <v>1</v>
      </c>
      <c r="O32" s="1">
        <v>30</v>
      </c>
      <c r="P32">
        <f t="shared" si="2"/>
        <v>-13.514718625761432</v>
      </c>
      <c r="Q32">
        <f t="shared" si="2"/>
        <v>17.248783216009095</v>
      </c>
      <c r="R32">
        <f t="shared" si="2"/>
        <v>37.35805411493877</v>
      </c>
      <c r="S32">
        <f t="shared" si="2"/>
        <v>-9.202659024802003</v>
      </c>
      <c r="T32">
        <f t="shared" si="3"/>
        <v>-22.08386328730567</v>
      </c>
      <c r="U32">
        <f t="shared" si="3"/>
        <v>42.48528137423857</v>
      </c>
      <c r="V32">
        <f t="shared" si="3"/>
        <v>10.659304407036288</v>
      </c>
      <c r="W32">
        <f t="shared" si="3"/>
        <v>-11.805491990468663</v>
      </c>
      <c r="X32">
        <f t="shared" si="5"/>
        <v>25.007630262284906</v>
      </c>
      <c r="Y32">
        <f t="shared" si="5"/>
        <v>8.700493296215846</v>
      </c>
      <c r="Z32">
        <f t="shared" si="5"/>
        <v>-13.514718625761432</v>
      </c>
    </row>
    <row r="33" spans="1:26" ht="12.75">
      <c r="A33" s="7">
        <v>16</v>
      </c>
      <c r="B33" s="7">
        <v>0</v>
      </c>
      <c r="C33" s="7">
        <v>1</v>
      </c>
      <c r="D33" s="7">
        <v>10</v>
      </c>
      <c r="E33" s="7">
        <v>1</v>
      </c>
      <c r="F33" s="7">
        <v>6.66999999999999</v>
      </c>
      <c r="G33" s="7">
        <v>32</v>
      </c>
      <c r="H33" s="7">
        <v>3</v>
      </c>
      <c r="I33" s="7">
        <v>5</v>
      </c>
      <c r="J33" s="7">
        <v>0</v>
      </c>
      <c r="K33" s="7">
        <v>0</v>
      </c>
      <c r="O33" s="1">
        <v>31</v>
      </c>
      <c r="P33">
        <f t="shared" si="2"/>
        <v>-15.68629150101524</v>
      </c>
      <c r="Q33">
        <f t="shared" si="2"/>
        <v>21.587541303248642</v>
      </c>
      <c r="R33">
        <f t="shared" si="2"/>
        <v>44.57451390893798</v>
      </c>
      <c r="S33">
        <f t="shared" si="2"/>
        <v>-12.633905690387309</v>
      </c>
      <c r="T33">
        <f t="shared" si="3"/>
        <v>-19.11935418765602</v>
      </c>
      <c r="U33">
        <f t="shared" si="3"/>
        <v>50.31370849898476</v>
      </c>
      <c r="V33">
        <f t="shared" si="3"/>
        <v>16.11558157937922</v>
      </c>
      <c r="W33">
        <f t="shared" si="3"/>
        <v>-14.425595007890344</v>
      </c>
      <c r="X33">
        <f t="shared" si="5"/>
        <v>30.684092695277858</v>
      </c>
      <c r="Y33">
        <f t="shared" si="5"/>
        <v>11.726793390968059</v>
      </c>
      <c r="Z33">
        <f t="shared" si="5"/>
        <v>-15.68629150101524</v>
      </c>
    </row>
    <row r="34" spans="1:26" ht="12.75">
      <c r="A34" s="7">
        <v>12</v>
      </c>
      <c r="B34" s="7">
        <v>0</v>
      </c>
      <c r="C34" s="7">
        <v>0</v>
      </c>
      <c r="D34" s="7">
        <v>23</v>
      </c>
      <c r="E34" s="7">
        <v>0</v>
      </c>
      <c r="F34" s="7">
        <v>9.83</v>
      </c>
      <c r="G34" s="7">
        <v>41</v>
      </c>
      <c r="H34" s="7">
        <v>3</v>
      </c>
      <c r="I34" s="7">
        <v>6</v>
      </c>
      <c r="J34" s="7">
        <v>1</v>
      </c>
      <c r="K34" s="7">
        <v>1</v>
      </c>
      <c r="O34" s="1">
        <v>32</v>
      </c>
      <c r="P34">
        <f t="shared" si="2"/>
        <v>-27.514718625761432</v>
      </c>
      <c r="Q34">
        <f t="shared" si="2"/>
        <v>31.589646253846325</v>
      </c>
      <c r="R34">
        <f t="shared" si="2"/>
        <v>58.95290039373753</v>
      </c>
      <c r="S34">
        <f t="shared" si="2"/>
        <v>-26.71827565269101</v>
      </c>
      <c r="T34">
        <f t="shared" si="3"/>
        <v>-43.025058548231264</v>
      </c>
      <c r="U34">
        <f t="shared" si="3"/>
        <v>56.48528137423857</v>
      </c>
      <c r="V34">
        <f t="shared" si="3"/>
        <v>22.94802382546336</v>
      </c>
      <c r="W34">
        <f t="shared" si="3"/>
        <v>-16.94235120507818</v>
      </c>
      <c r="X34">
        <f t="shared" si="5"/>
        <v>26.065259825984665</v>
      </c>
      <c r="Y34">
        <f t="shared" si="5"/>
        <v>3.0121061008771473</v>
      </c>
      <c r="Z34">
        <f t="shared" si="5"/>
        <v>-27.514718625761432</v>
      </c>
    </row>
    <row r="35" spans="1:26" ht="12.75">
      <c r="A35" s="7">
        <v>14</v>
      </c>
      <c r="B35" s="7">
        <v>1</v>
      </c>
      <c r="C35" s="7">
        <v>0</v>
      </c>
      <c r="D35" s="7">
        <v>14</v>
      </c>
      <c r="E35" s="7">
        <v>1</v>
      </c>
      <c r="F35" s="7">
        <v>11</v>
      </c>
      <c r="G35" s="7">
        <v>34</v>
      </c>
      <c r="H35" s="7">
        <v>3</v>
      </c>
      <c r="I35" s="7">
        <v>6</v>
      </c>
      <c r="J35" s="7">
        <v>1</v>
      </c>
      <c r="K35" s="7">
        <v>1</v>
      </c>
      <c r="O35" s="1">
        <v>33</v>
      </c>
      <c r="P35">
        <f t="shared" si="2"/>
        <v>-18.100505063388333</v>
      </c>
      <c r="Q35">
        <f t="shared" si="2"/>
        <v>20.88972782695555</v>
      </c>
      <c r="R35">
        <f t="shared" si="2"/>
        <v>48.34156295936583</v>
      </c>
      <c r="S35">
        <f t="shared" si="2"/>
        <v>-15.423240624548932</v>
      </c>
      <c r="T35">
        <f t="shared" si="3"/>
        <v>-32.279721760560015</v>
      </c>
      <c r="U35">
        <f t="shared" si="3"/>
        <v>51.89949493661167</v>
      </c>
      <c r="V35">
        <f t="shared" si="3"/>
        <v>19.975386072537447</v>
      </c>
      <c r="W35">
        <f t="shared" si="3"/>
        <v>-15.700755175974702</v>
      </c>
      <c r="X35">
        <f t="shared" si="5"/>
        <v>26.5607524751034</v>
      </c>
      <c r="Y35">
        <f t="shared" si="5"/>
        <v>12.832247720014742</v>
      </c>
      <c r="Z35">
        <f t="shared" si="5"/>
        <v>-18.100505063388333</v>
      </c>
    </row>
    <row r="36" spans="1:26" ht="12.75">
      <c r="A36" s="7">
        <v>14</v>
      </c>
      <c r="B36" s="7">
        <v>1</v>
      </c>
      <c r="C36" s="7">
        <v>1</v>
      </c>
      <c r="D36" s="7">
        <v>6</v>
      </c>
      <c r="E36" s="7">
        <v>0</v>
      </c>
      <c r="F36" s="7">
        <v>3.5</v>
      </c>
      <c r="G36" s="7">
        <v>26</v>
      </c>
      <c r="H36" s="7">
        <v>3</v>
      </c>
      <c r="I36" s="7">
        <v>2</v>
      </c>
      <c r="J36" s="7">
        <v>0</v>
      </c>
      <c r="K36" s="7">
        <v>1</v>
      </c>
      <c r="O36" s="1">
        <v>34</v>
      </c>
      <c r="P36">
        <f t="shared" si="2"/>
        <v>-16.100505063388333</v>
      </c>
      <c r="Q36">
        <f t="shared" si="2"/>
        <v>20.06009760255829</v>
      </c>
      <c r="R36">
        <f t="shared" si="2"/>
        <v>32.02268761633312</v>
      </c>
      <c r="S36">
        <f t="shared" si="2"/>
        <v>-8.775246032153003</v>
      </c>
      <c r="T36">
        <f t="shared" si="3"/>
        <v>-11.330141825485763</v>
      </c>
      <c r="U36">
        <f t="shared" si="3"/>
        <v>39.89949493661167</v>
      </c>
      <c r="V36">
        <f t="shared" si="3"/>
        <v>11.442214002461942</v>
      </c>
      <c r="W36">
        <f t="shared" si="3"/>
        <v>-9.640545835871249</v>
      </c>
      <c r="X36">
        <f t="shared" si="5"/>
        <v>28.463219953137365</v>
      </c>
      <c r="Y36">
        <f t="shared" si="5"/>
        <v>12.953674011912636</v>
      </c>
      <c r="Z36">
        <f t="shared" si="5"/>
        <v>-16.100505063388333</v>
      </c>
    </row>
    <row r="37" spans="1:26" ht="12.75">
      <c r="A37" s="7">
        <v>12</v>
      </c>
      <c r="B37" s="7">
        <v>1</v>
      </c>
      <c r="C37" s="7">
        <v>1</v>
      </c>
      <c r="D37" s="7">
        <v>43</v>
      </c>
      <c r="E37" s="7">
        <v>0</v>
      </c>
      <c r="F37" s="7">
        <v>3.6</v>
      </c>
      <c r="G37" s="7">
        <v>61</v>
      </c>
      <c r="H37" s="7">
        <v>2</v>
      </c>
      <c r="I37" s="7">
        <v>4</v>
      </c>
      <c r="J37" s="7">
        <v>0</v>
      </c>
      <c r="K37" s="7">
        <v>1</v>
      </c>
      <c r="O37" s="1">
        <v>35</v>
      </c>
      <c r="P37">
        <f t="shared" si="2"/>
        <v>-50.51471862576142</v>
      </c>
      <c r="Q37">
        <f t="shared" si="2"/>
        <v>62.34964505355716</v>
      </c>
      <c r="R37">
        <f t="shared" si="2"/>
        <v>82.29999222217897</v>
      </c>
      <c r="S37">
        <f t="shared" si="2"/>
        <v>-60.52735273478679</v>
      </c>
      <c r="T37">
        <f t="shared" si="3"/>
        <v>-59.87439568198963</v>
      </c>
      <c r="U37">
        <f t="shared" si="3"/>
        <v>75.48528137423857</v>
      </c>
      <c r="V37">
        <f t="shared" si="3"/>
        <v>32.29078315047352</v>
      </c>
      <c r="W37">
        <f t="shared" si="3"/>
        <v>-16.1119878867302</v>
      </c>
      <c r="X37">
        <f t="shared" si="5"/>
        <v>33.224745806291416</v>
      </c>
      <c r="Y37">
        <f t="shared" si="5"/>
        <v>-13.769178935085883</v>
      </c>
      <c r="Z37">
        <f t="shared" si="5"/>
        <v>-50.51471862576144</v>
      </c>
    </row>
    <row r="38" spans="1:26" ht="12.75">
      <c r="A38" s="7">
        <v>12</v>
      </c>
      <c r="B38" s="7">
        <v>0</v>
      </c>
      <c r="C38" s="7">
        <v>1</v>
      </c>
      <c r="D38" s="7">
        <v>3</v>
      </c>
      <c r="E38" s="7">
        <v>0</v>
      </c>
      <c r="F38" s="7">
        <v>4.5</v>
      </c>
      <c r="G38" s="7">
        <v>21</v>
      </c>
      <c r="H38" s="7">
        <v>3</v>
      </c>
      <c r="I38" s="7">
        <v>1</v>
      </c>
      <c r="J38" s="7">
        <v>0</v>
      </c>
      <c r="K38" s="7">
        <v>1</v>
      </c>
      <c r="O38" s="1">
        <v>36</v>
      </c>
      <c r="P38">
        <f t="shared" si="2"/>
        <v>-13.51471862576143</v>
      </c>
      <c r="Q38">
        <f t="shared" si="2"/>
        <v>14.693375249797263</v>
      </c>
      <c r="R38">
        <f t="shared" si="2"/>
        <v>26.029858099420554</v>
      </c>
      <c r="S38">
        <f t="shared" si="2"/>
        <v>-3.1511940915612646</v>
      </c>
      <c r="T38">
        <f t="shared" si="3"/>
        <v>-7.900355136726396</v>
      </c>
      <c r="U38">
        <f t="shared" si="3"/>
        <v>32.48528137423857</v>
      </c>
      <c r="V38">
        <f t="shared" si="3"/>
        <v>9.89220412145575</v>
      </c>
      <c r="W38">
        <f t="shared" si="3"/>
        <v>-10.620888946209604</v>
      </c>
      <c r="X38">
        <f t="shared" si="5"/>
        <v>22.919418412804376</v>
      </c>
      <c r="Y38">
        <f t="shared" si="5"/>
        <v>14.019833284927888</v>
      </c>
      <c r="Z38">
        <f t="shared" si="5"/>
        <v>-13.51471862576143</v>
      </c>
    </row>
    <row r="39" spans="1:26" ht="12.75">
      <c r="A39" s="7">
        <v>12</v>
      </c>
      <c r="B39" s="7">
        <v>0</v>
      </c>
      <c r="C39" s="7">
        <v>0</v>
      </c>
      <c r="D39" s="7">
        <v>30</v>
      </c>
      <c r="E39" s="7">
        <v>0</v>
      </c>
      <c r="F39" s="7">
        <v>8.75</v>
      </c>
      <c r="G39" s="7">
        <v>48</v>
      </c>
      <c r="H39" s="7">
        <v>3</v>
      </c>
      <c r="I39" s="7">
        <v>5</v>
      </c>
      <c r="J39" s="7">
        <v>0</v>
      </c>
      <c r="K39" s="7">
        <v>1</v>
      </c>
      <c r="O39" s="1">
        <v>37</v>
      </c>
      <c r="P39">
        <f t="shared" si="2"/>
        <v>-35.514718625761425</v>
      </c>
      <c r="Q39">
        <f t="shared" si="2"/>
        <v>42.246318860510755</v>
      </c>
      <c r="R39">
        <f t="shared" si="2"/>
        <v>67.78669105355866</v>
      </c>
      <c r="S39">
        <f t="shared" si="2"/>
        <v>-37.43971644621377</v>
      </c>
      <c r="T39">
        <f t="shared" si="3"/>
        <v>-50.00941509094825</v>
      </c>
      <c r="U39">
        <f t="shared" si="3"/>
        <v>62.48528137423857</v>
      </c>
      <c r="V39">
        <f t="shared" si="3"/>
        <v>27.22417643568098</v>
      </c>
      <c r="W39">
        <f t="shared" si="3"/>
        <v>-18.165182321554582</v>
      </c>
      <c r="X39">
        <f t="shared" si="5"/>
        <v>27.939673098662908</v>
      </c>
      <c r="Y39">
        <f t="shared" si="5"/>
        <v>-1.7002945957881135</v>
      </c>
      <c r="Z39">
        <f t="shared" si="5"/>
        <v>-35.51471862576143</v>
      </c>
    </row>
    <row r="40" spans="1:26" ht="12.75">
      <c r="A40" s="7">
        <v>16</v>
      </c>
      <c r="B40" s="7">
        <v>1</v>
      </c>
      <c r="C40" s="7">
        <v>1</v>
      </c>
      <c r="D40" s="7">
        <v>2</v>
      </c>
      <c r="E40" s="7">
        <v>0</v>
      </c>
      <c r="F40" s="7">
        <v>5.25</v>
      </c>
      <c r="G40" s="7">
        <v>24</v>
      </c>
      <c r="H40" s="7">
        <v>3</v>
      </c>
      <c r="I40" s="7">
        <v>3</v>
      </c>
      <c r="J40" s="7">
        <v>0</v>
      </c>
      <c r="K40" s="7">
        <v>0</v>
      </c>
      <c r="O40" s="1">
        <v>38</v>
      </c>
      <c r="P40">
        <f t="shared" si="2"/>
        <v>-10.68629150101524</v>
      </c>
      <c r="Q40">
        <f t="shared" si="2"/>
        <v>13.57868521310941</v>
      </c>
      <c r="R40">
        <f t="shared" si="2"/>
        <v>31.80536736667321</v>
      </c>
      <c r="S40">
        <f t="shared" si="2"/>
        <v>-3.054216285973352</v>
      </c>
      <c r="T40">
        <f t="shared" si="3"/>
        <v>-6.967034107073628</v>
      </c>
      <c r="U40">
        <f t="shared" si="3"/>
        <v>39.31370849898476</v>
      </c>
      <c r="V40">
        <f t="shared" si="3"/>
        <v>11.525567397545887</v>
      </c>
      <c r="W40">
        <f t="shared" si="3"/>
        <v>-10.679046491055038</v>
      </c>
      <c r="X40">
        <f t="shared" si="5"/>
        <v>30.890933338793573</v>
      </c>
      <c r="Y40">
        <f t="shared" si="5"/>
        <v>17.40941155985802</v>
      </c>
      <c r="Z40">
        <f t="shared" si="5"/>
        <v>-10.68629150101524</v>
      </c>
    </row>
    <row r="41" spans="1:26" ht="12.75">
      <c r="A41" s="7">
        <v>17</v>
      </c>
      <c r="B41" s="7">
        <v>0</v>
      </c>
      <c r="C41" s="7">
        <v>0</v>
      </c>
      <c r="D41" s="7">
        <v>7</v>
      </c>
      <c r="E41" s="7">
        <v>0</v>
      </c>
      <c r="F41" s="7">
        <v>7.79999999999999</v>
      </c>
      <c r="G41" s="7">
        <v>30</v>
      </c>
      <c r="H41" s="7">
        <v>3</v>
      </c>
      <c r="I41" s="7">
        <v>5</v>
      </c>
      <c r="J41" s="7">
        <v>0</v>
      </c>
      <c r="K41" s="7">
        <v>1</v>
      </c>
      <c r="O41" s="1">
        <v>39</v>
      </c>
      <c r="P41">
        <f t="shared" si="2"/>
        <v>-13.979184719828694</v>
      </c>
      <c r="Q41">
        <f t="shared" si="2"/>
        <v>19.248750683386305</v>
      </c>
      <c r="R41">
        <f t="shared" si="2"/>
        <v>42.6824622683376</v>
      </c>
      <c r="S41">
        <f t="shared" si="2"/>
        <v>-6.38121182848295</v>
      </c>
      <c r="T41">
        <f t="shared" si="3"/>
        <v>-18.133771720997533</v>
      </c>
      <c r="U41">
        <f t="shared" si="3"/>
        <v>48.020815280171306</v>
      </c>
      <c r="V41">
        <f t="shared" si="3"/>
        <v>13.544212675093835</v>
      </c>
      <c r="W41">
        <f t="shared" si="3"/>
        <v>-13.028007329921815</v>
      </c>
      <c r="X41">
        <f t="shared" si="5"/>
        <v>30.990357898251332</v>
      </c>
      <c r="Y41">
        <f t="shared" si="5"/>
        <v>17.243729595703698</v>
      </c>
      <c r="Z41">
        <f t="shared" si="5"/>
        <v>-13.979184719828691</v>
      </c>
    </row>
    <row r="42" spans="1:26" ht="12.75">
      <c r="A42" s="7">
        <v>12</v>
      </c>
      <c r="B42" s="7">
        <v>0</v>
      </c>
      <c r="C42" s="7">
        <v>0</v>
      </c>
      <c r="D42" s="7">
        <v>11</v>
      </c>
      <c r="E42" s="7">
        <v>0</v>
      </c>
      <c r="F42" s="7">
        <v>12.5</v>
      </c>
      <c r="G42" s="7">
        <v>29</v>
      </c>
      <c r="H42" s="7">
        <v>3</v>
      </c>
      <c r="I42" s="7">
        <v>6</v>
      </c>
      <c r="J42" s="7">
        <v>2</v>
      </c>
      <c r="K42" s="7">
        <v>0</v>
      </c>
      <c r="O42" s="1">
        <v>40</v>
      </c>
      <c r="P42">
        <f t="shared" si="2"/>
        <v>-14.514718625761434</v>
      </c>
      <c r="Q42">
        <f t="shared" si="2"/>
        <v>12.929443227297059</v>
      </c>
      <c r="R42">
        <f t="shared" si="2"/>
        <v>44.760660057349384</v>
      </c>
      <c r="S42">
        <f t="shared" si="2"/>
        <v>-9.387262069061059</v>
      </c>
      <c r="T42">
        <f t="shared" si="3"/>
        <v>-29.443497318698114</v>
      </c>
      <c r="U42">
        <f t="shared" si="3"/>
        <v>43.48528137423857</v>
      </c>
      <c r="V42">
        <f t="shared" si="3"/>
        <v>18.78287046092894</v>
      </c>
      <c r="W42">
        <f t="shared" si="3"/>
        <v>-16.856956923709394</v>
      </c>
      <c r="X42">
        <f t="shared" si="5"/>
        <v>22.841092297374068</v>
      </c>
      <c r="Y42">
        <f t="shared" si="5"/>
        <v>12.255901262427676</v>
      </c>
      <c r="Z42">
        <f t="shared" si="5"/>
        <v>-14.514718625761427</v>
      </c>
    </row>
    <row r="43" spans="1:26" ht="12.75">
      <c r="A43" s="7">
        <v>16</v>
      </c>
      <c r="B43" s="7">
        <v>0</v>
      </c>
      <c r="C43" s="7">
        <v>0</v>
      </c>
      <c r="D43" s="7">
        <v>11</v>
      </c>
      <c r="E43" s="7">
        <v>0</v>
      </c>
      <c r="F43" s="7">
        <v>13.65</v>
      </c>
      <c r="G43" s="7">
        <v>33</v>
      </c>
      <c r="H43" s="7">
        <v>3</v>
      </c>
      <c r="I43" s="7">
        <v>5</v>
      </c>
      <c r="J43" s="7">
        <v>0</v>
      </c>
      <c r="K43" s="7">
        <v>1</v>
      </c>
      <c r="O43" s="1">
        <v>41</v>
      </c>
      <c r="P43">
        <f t="shared" si="2"/>
        <v>-17.68629150101524</v>
      </c>
      <c r="Q43">
        <f t="shared" si="2"/>
        <v>17.70924033017856</v>
      </c>
      <c r="R43">
        <f t="shared" si="2"/>
        <v>50.19209120535676</v>
      </c>
      <c r="S43">
        <f t="shared" si="2"/>
        <v>-8.427966876053262</v>
      </c>
      <c r="T43">
        <f t="shared" si="3"/>
        <v>-29.135836170816194</v>
      </c>
      <c r="U43">
        <f t="shared" si="3"/>
        <v>50.31370849898476</v>
      </c>
      <c r="V43">
        <f t="shared" si="3"/>
        <v>21.277961596289718</v>
      </c>
      <c r="W43">
        <f t="shared" si="3"/>
        <v>-17.249567810974284</v>
      </c>
      <c r="X43">
        <f t="shared" si="5"/>
        <v>26.920617365108757</v>
      </c>
      <c r="Y43">
        <f t="shared" si="5"/>
        <v>19.223128352788038</v>
      </c>
      <c r="Z43">
        <f t="shared" si="5"/>
        <v>-17.68629150101524</v>
      </c>
    </row>
    <row r="44" spans="1:26" ht="12.75">
      <c r="A44" s="7">
        <v>12</v>
      </c>
      <c r="B44" s="7">
        <v>1</v>
      </c>
      <c r="C44" s="7">
        <v>1</v>
      </c>
      <c r="D44" s="7">
        <v>39</v>
      </c>
      <c r="E44" s="7">
        <v>0</v>
      </c>
      <c r="F44" s="7">
        <v>9.5</v>
      </c>
      <c r="G44" s="7">
        <v>57</v>
      </c>
      <c r="H44" s="7">
        <v>3</v>
      </c>
      <c r="I44" s="7">
        <v>3</v>
      </c>
      <c r="J44" s="7">
        <v>0</v>
      </c>
      <c r="K44" s="7">
        <v>1</v>
      </c>
      <c r="O44" s="1">
        <v>42</v>
      </c>
      <c r="P44">
        <f t="shared" si="2"/>
        <v>-47.514718625761425</v>
      </c>
      <c r="Q44">
        <f t="shared" si="2"/>
        <v>53.094919811402775</v>
      </c>
      <c r="R44">
        <f t="shared" si="2"/>
        <v>78.9206427133648</v>
      </c>
      <c r="S44">
        <f t="shared" si="2"/>
        <v>-50.83017123767131</v>
      </c>
      <c r="T44">
        <f t="shared" si="3"/>
        <v>-60.22410334336816</v>
      </c>
      <c r="U44">
        <f t="shared" si="3"/>
        <v>70.48528137423857</v>
      </c>
      <c r="V44">
        <f t="shared" si="3"/>
        <v>36.73066075560152</v>
      </c>
      <c r="W44">
        <f t="shared" si="3"/>
        <v>-19.955067417596</v>
      </c>
      <c r="X44">
        <f t="shared" si="5"/>
        <v>29.513925371356137</v>
      </c>
      <c r="Y44">
        <f t="shared" si="5"/>
        <v>-5.368555659181178</v>
      </c>
      <c r="Z44">
        <f t="shared" si="5"/>
        <v>-47.51471862576144</v>
      </c>
    </row>
    <row r="45" spans="1:26" ht="12.75">
      <c r="A45" s="7">
        <v>14</v>
      </c>
      <c r="B45" s="7">
        <v>0</v>
      </c>
      <c r="C45" s="7">
        <v>0</v>
      </c>
      <c r="D45" s="7">
        <v>21</v>
      </c>
      <c r="E45" s="7">
        <v>0</v>
      </c>
      <c r="F45" s="7">
        <v>13.75</v>
      </c>
      <c r="G45" s="7">
        <v>41</v>
      </c>
      <c r="H45" s="7">
        <v>3</v>
      </c>
      <c r="I45" s="7">
        <v>2</v>
      </c>
      <c r="J45" s="7">
        <v>0</v>
      </c>
      <c r="K45" s="7">
        <v>1</v>
      </c>
      <c r="O45" s="1">
        <v>43</v>
      </c>
      <c r="P45">
        <f t="shared" si="2"/>
        <v>-30.100505063388333</v>
      </c>
      <c r="Q45">
        <f t="shared" si="2"/>
        <v>30.609673217251906</v>
      </c>
      <c r="R45">
        <f t="shared" si="2"/>
        <v>60.259593663012375</v>
      </c>
      <c r="S45">
        <f t="shared" si="2"/>
        <v>-23.060441374246263</v>
      </c>
      <c r="T45">
        <f t="shared" si="3"/>
        <v>-40.20080551964507</v>
      </c>
      <c r="U45">
        <f t="shared" si="3"/>
        <v>53.89949493661167</v>
      </c>
      <c r="V45">
        <f t="shared" si="3"/>
        <v>29.42433387662293</v>
      </c>
      <c r="W45">
        <f t="shared" si="3"/>
        <v>-20.243894313776316</v>
      </c>
      <c r="X45">
        <f t="shared" si="5"/>
        <v>25.114857726456425</v>
      </c>
      <c r="Y45">
        <f t="shared" si="5"/>
        <v>13.292642217217344</v>
      </c>
      <c r="Z45">
        <f t="shared" si="5"/>
        <v>-30.100505063388333</v>
      </c>
    </row>
    <row r="46" spans="1:26" ht="12.75">
      <c r="A46" s="7">
        <v>12</v>
      </c>
      <c r="B46" s="7">
        <v>1</v>
      </c>
      <c r="C46" s="7">
        <v>0</v>
      </c>
      <c r="D46" s="7">
        <v>8</v>
      </c>
      <c r="E46" s="7">
        <v>0</v>
      </c>
      <c r="F46" s="7">
        <v>4</v>
      </c>
      <c r="G46" s="7">
        <v>26</v>
      </c>
      <c r="H46" s="7">
        <v>1</v>
      </c>
      <c r="I46" s="7">
        <v>3</v>
      </c>
      <c r="J46" s="7">
        <v>0</v>
      </c>
      <c r="K46" s="7">
        <v>1</v>
      </c>
      <c r="O46" s="1">
        <v>44</v>
      </c>
      <c r="P46">
        <f t="shared" si="2"/>
        <v>-15.514718625761432</v>
      </c>
      <c r="Q46">
        <f t="shared" si="2"/>
        <v>18.89689831004298</v>
      </c>
      <c r="R46">
        <f t="shared" si="2"/>
        <v>34.598084206031416</v>
      </c>
      <c r="S46">
        <f t="shared" si="2"/>
        <v>-12.973250505555118</v>
      </c>
      <c r="T46">
        <f t="shared" si="3"/>
        <v>-15.564460162761693</v>
      </c>
      <c r="U46">
        <f t="shared" si="3"/>
        <v>38.48528137423857</v>
      </c>
      <c r="V46">
        <f t="shared" si="3"/>
        <v>9.612037237491887</v>
      </c>
      <c r="W46">
        <f t="shared" si="3"/>
        <v>-8.270968487215331</v>
      </c>
      <c r="X46">
        <f t="shared" si="5"/>
        <v>24.295464216192673</v>
      </c>
      <c r="Y46">
        <f t="shared" si="5"/>
        <v>11.288446179681753</v>
      </c>
      <c r="Z46">
        <f t="shared" si="5"/>
        <v>-15.514718625761432</v>
      </c>
    </row>
    <row r="47" spans="1:26" ht="12.75">
      <c r="A47" s="7">
        <v>12</v>
      </c>
      <c r="B47" s="7">
        <v>0</v>
      </c>
      <c r="C47" s="7">
        <v>0</v>
      </c>
      <c r="D47" s="7">
        <v>8</v>
      </c>
      <c r="E47" s="7">
        <v>0</v>
      </c>
      <c r="F47" s="7">
        <v>6.5</v>
      </c>
      <c r="G47" s="7">
        <v>26</v>
      </c>
      <c r="H47" s="7">
        <v>3</v>
      </c>
      <c r="I47" s="7">
        <v>6</v>
      </c>
      <c r="J47" s="7">
        <v>0</v>
      </c>
      <c r="K47" s="7">
        <v>0</v>
      </c>
      <c r="O47" s="1">
        <v>45</v>
      </c>
      <c r="P47">
        <f t="shared" si="2"/>
        <v>-11.514718625761432</v>
      </c>
      <c r="Q47">
        <f t="shared" si="2"/>
        <v>14.855561793057667</v>
      </c>
      <c r="R47">
        <f t="shared" si="2"/>
        <v>37.04354180359229</v>
      </c>
      <c r="S47">
        <f t="shared" si="2"/>
        <v>-8.723566842813634</v>
      </c>
      <c r="T47">
        <f t="shared" si="3"/>
        <v>-19.95693768891689</v>
      </c>
      <c r="U47">
        <f t="shared" si="3"/>
        <v>40.48528137423857</v>
      </c>
      <c r="V47">
        <f t="shared" si="3"/>
        <v>11.1504127973974</v>
      </c>
      <c r="W47">
        <f t="shared" si="3"/>
        <v>-12.666550183707134</v>
      </c>
      <c r="X47">
        <f t="shared" si="5"/>
        <v>25.70410858488149</v>
      </c>
      <c r="Y47">
        <f t="shared" si="5"/>
        <v>8.475680730417375</v>
      </c>
      <c r="Z47">
        <f t="shared" si="5"/>
        <v>-11.514718625761432</v>
      </c>
    </row>
    <row r="48" spans="1:26" ht="12.75">
      <c r="A48" s="7">
        <v>5</v>
      </c>
      <c r="B48" s="7">
        <v>1</v>
      </c>
      <c r="C48" s="7">
        <v>0</v>
      </c>
      <c r="D48" s="7">
        <v>44</v>
      </c>
      <c r="E48" s="7">
        <v>0</v>
      </c>
      <c r="F48" s="7">
        <v>14</v>
      </c>
      <c r="G48" s="7">
        <v>55</v>
      </c>
      <c r="H48" s="7">
        <v>3</v>
      </c>
      <c r="I48" s="7">
        <v>6</v>
      </c>
      <c r="J48" s="7">
        <v>2</v>
      </c>
      <c r="K48" s="7">
        <v>1</v>
      </c>
      <c r="O48" s="1">
        <v>46</v>
      </c>
      <c r="P48">
        <f t="shared" si="2"/>
        <v>-46.464466094067255</v>
      </c>
      <c r="Q48">
        <f t="shared" si="2"/>
        <v>46.38463262374472</v>
      </c>
      <c r="R48">
        <f t="shared" si="2"/>
        <v>79.17288913058735</v>
      </c>
      <c r="S48">
        <f t="shared" si="2"/>
        <v>-53.83774335462358</v>
      </c>
      <c r="T48">
        <f t="shared" si="3"/>
        <v>-76.82692170522785</v>
      </c>
      <c r="U48">
        <f t="shared" si="3"/>
        <v>65.53553390593274</v>
      </c>
      <c r="V48">
        <f t="shared" si="3"/>
        <v>38.197916203349735</v>
      </c>
      <c r="W48">
        <f t="shared" si="3"/>
        <v>-22.3748542822558</v>
      </c>
      <c r="X48">
        <f t="shared" si="5"/>
        <v>18.598251995021705</v>
      </c>
      <c r="Y48">
        <f t="shared" si="5"/>
        <v>-13.029899363134383</v>
      </c>
      <c r="Z48">
        <f t="shared" si="5"/>
        <v>-46.46446609406727</v>
      </c>
    </row>
    <row r="49" spans="1:26" ht="12.75">
      <c r="A49" s="7">
        <v>16</v>
      </c>
      <c r="B49" s="7">
        <v>0</v>
      </c>
      <c r="C49" s="7">
        <v>0</v>
      </c>
      <c r="D49" s="7">
        <v>9</v>
      </c>
      <c r="E49" s="7">
        <v>0</v>
      </c>
      <c r="F49" s="7">
        <v>3.35</v>
      </c>
      <c r="G49" s="7">
        <v>31</v>
      </c>
      <c r="H49" s="7">
        <v>3</v>
      </c>
      <c r="I49" s="7">
        <v>1</v>
      </c>
      <c r="J49" s="7">
        <v>0</v>
      </c>
      <c r="K49" s="7">
        <v>0</v>
      </c>
      <c r="O49" s="1">
        <v>47</v>
      </c>
      <c r="P49">
        <f t="shared" si="2"/>
        <v>-18.68629150101524</v>
      </c>
      <c r="Q49">
        <f t="shared" si="2"/>
        <v>27.22104340417823</v>
      </c>
      <c r="R49">
        <f t="shared" si="2"/>
        <v>41.108230635909656</v>
      </c>
      <c r="S49">
        <f t="shared" si="2"/>
        <v>-13.924618458830682</v>
      </c>
      <c r="T49">
        <f t="shared" si="3"/>
        <v>-12.583739054136121</v>
      </c>
      <c r="U49">
        <f t="shared" si="3"/>
        <v>43.31370849898476</v>
      </c>
      <c r="V49">
        <f t="shared" si="3"/>
        <v>14.434068412109013</v>
      </c>
      <c r="W49">
        <f t="shared" si="3"/>
        <v>-12.988984205696655</v>
      </c>
      <c r="X49">
        <f t="shared" si="5"/>
        <v>32.29627400205649</v>
      </c>
      <c r="Y49">
        <f t="shared" si="5"/>
        <v>12.947393256288153</v>
      </c>
      <c r="Z49">
        <f t="shared" si="5"/>
        <v>-18.68629150101524</v>
      </c>
    </row>
    <row r="50" spans="1:26" ht="12.75">
      <c r="A50" s="7">
        <v>6</v>
      </c>
      <c r="B50" s="7">
        <v>1</v>
      </c>
      <c r="C50" s="7">
        <v>1</v>
      </c>
      <c r="D50" s="7">
        <v>33</v>
      </c>
      <c r="E50" s="7">
        <v>0</v>
      </c>
      <c r="F50" s="7">
        <v>4.62</v>
      </c>
      <c r="G50" s="7">
        <v>45</v>
      </c>
      <c r="H50" s="7">
        <v>1</v>
      </c>
      <c r="I50" s="7">
        <v>6</v>
      </c>
      <c r="J50" s="7">
        <v>1</v>
      </c>
      <c r="K50" s="7">
        <v>0</v>
      </c>
      <c r="O50" s="1">
        <v>48</v>
      </c>
      <c r="P50">
        <f t="shared" si="2"/>
        <v>-35.75735931288071</v>
      </c>
      <c r="Q50">
        <f t="shared" si="2"/>
        <v>39.476270405823755</v>
      </c>
      <c r="R50">
        <f t="shared" si="2"/>
        <v>62.40385856451918</v>
      </c>
      <c r="S50">
        <f t="shared" si="2"/>
        <v>-46.68135055918911</v>
      </c>
      <c r="T50">
        <f t="shared" si="3"/>
        <v>-50.6625256792367</v>
      </c>
      <c r="U50">
        <f t="shared" si="3"/>
        <v>56.242640687119284</v>
      </c>
      <c r="V50">
        <f t="shared" si="3"/>
        <v>23.246107615980545</v>
      </c>
      <c r="W50">
        <f t="shared" si="3"/>
        <v>-13.318659639068333</v>
      </c>
      <c r="X50">
        <f t="shared" si="5"/>
        <v>21.98312224721412</v>
      </c>
      <c r="Y50">
        <f t="shared" si="5"/>
        <v>-14.50569745908916</v>
      </c>
      <c r="Z50">
        <f t="shared" si="5"/>
        <v>-35.75735931288072</v>
      </c>
    </row>
    <row r="51" spans="1:26" ht="12.75">
      <c r="A51" s="7">
        <v>16</v>
      </c>
      <c r="B51" s="7">
        <v>0</v>
      </c>
      <c r="C51" s="7">
        <v>1</v>
      </c>
      <c r="D51" s="7">
        <v>6</v>
      </c>
      <c r="E51" s="7">
        <v>1</v>
      </c>
      <c r="F51" s="7">
        <v>11.7899999999999</v>
      </c>
      <c r="G51" s="7">
        <v>28</v>
      </c>
      <c r="H51" s="7">
        <v>3</v>
      </c>
      <c r="I51" s="7">
        <v>5</v>
      </c>
      <c r="J51" s="7">
        <v>0</v>
      </c>
      <c r="K51" s="7">
        <v>0</v>
      </c>
      <c r="O51" s="1">
        <v>49</v>
      </c>
      <c r="P51">
        <f t="shared" si="2"/>
        <v>-11.68629150101524</v>
      </c>
      <c r="Q51">
        <f t="shared" si="2"/>
        <v>11.677837897137133</v>
      </c>
      <c r="R51">
        <f t="shared" si="2"/>
        <v>41.9967654140057</v>
      </c>
      <c r="S51">
        <f t="shared" si="2"/>
        <v>-4.037236211980218</v>
      </c>
      <c r="T51">
        <f t="shared" si="3"/>
        <v>-18.948469508406717</v>
      </c>
      <c r="U51">
        <f t="shared" si="3"/>
        <v>46.31370849898476</v>
      </c>
      <c r="V51">
        <f t="shared" si="3"/>
        <v>18.4168328551295</v>
      </c>
      <c r="W51">
        <f t="shared" si="3"/>
        <v>-16.550128531297855</v>
      </c>
      <c r="X51">
        <f t="shared" si="5"/>
        <v>26.78970523521055</v>
      </c>
      <c r="Y51">
        <f t="shared" si="5"/>
        <v>19.164360842079986</v>
      </c>
      <c r="Z51">
        <f t="shared" si="5"/>
        <v>-11.68629150101524</v>
      </c>
    </row>
    <row r="52" spans="1:26" ht="12.75">
      <c r="A52" s="7">
        <v>14</v>
      </c>
      <c r="B52" s="7">
        <v>0</v>
      </c>
      <c r="C52" s="7">
        <v>1</v>
      </c>
      <c r="D52" s="7">
        <v>19</v>
      </c>
      <c r="E52" s="7">
        <v>0</v>
      </c>
      <c r="F52" s="7">
        <v>12.5</v>
      </c>
      <c r="G52" s="7">
        <v>39</v>
      </c>
      <c r="H52" s="7">
        <v>3</v>
      </c>
      <c r="I52" s="7">
        <v>4</v>
      </c>
      <c r="J52" s="7">
        <v>0</v>
      </c>
      <c r="K52" s="7">
        <v>1</v>
      </c>
      <c r="O52" s="1">
        <v>50</v>
      </c>
      <c r="P52">
        <f t="shared" si="2"/>
        <v>-27.100505063388333</v>
      </c>
      <c r="Q52">
        <f t="shared" si="2"/>
        <v>26.851295858155805</v>
      </c>
      <c r="R52">
        <f t="shared" si="2"/>
        <v>57.040274598686906</v>
      </c>
      <c r="S52">
        <f t="shared" si="2"/>
        <v>-20.07451746315217</v>
      </c>
      <c r="T52">
        <f t="shared" si="3"/>
        <v>-37.30085484731087</v>
      </c>
      <c r="U52">
        <f t="shared" si="3"/>
        <v>54.89949493661167</v>
      </c>
      <c r="V52">
        <f t="shared" si="3"/>
        <v>26.142417193038632</v>
      </c>
      <c r="W52">
        <f t="shared" si="3"/>
        <v>-18.13964828112093</v>
      </c>
      <c r="X52">
        <f t="shared" si="5"/>
        <v>25.716142802032014</v>
      </c>
      <c r="Y52">
        <f t="shared" si="5"/>
        <v>10.96084963256397</v>
      </c>
      <c r="Z52">
        <f t="shared" si="5"/>
        <v>-27.100505063388333</v>
      </c>
    </row>
    <row r="53" spans="1:26" ht="12.75">
      <c r="A53" s="7">
        <v>12</v>
      </c>
      <c r="B53" s="7">
        <v>0</v>
      </c>
      <c r="C53" s="7">
        <v>0</v>
      </c>
      <c r="D53" s="7">
        <v>12</v>
      </c>
      <c r="E53" s="7">
        <v>0</v>
      </c>
      <c r="F53" s="7">
        <v>5</v>
      </c>
      <c r="G53" s="7">
        <v>30</v>
      </c>
      <c r="H53" s="7">
        <v>1</v>
      </c>
      <c r="I53" s="7">
        <v>6</v>
      </c>
      <c r="J53" s="7">
        <v>0</v>
      </c>
      <c r="K53" s="7">
        <v>1</v>
      </c>
      <c r="O53" s="1">
        <v>51</v>
      </c>
      <c r="P53">
        <f t="shared" si="2"/>
        <v>-16.51471862576143</v>
      </c>
      <c r="Q53">
        <f t="shared" si="2"/>
        <v>21.146870105595863</v>
      </c>
      <c r="R53">
        <f t="shared" si="2"/>
        <v>42.65118594441357</v>
      </c>
      <c r="S53">
        <f t="shared" si="2"/>
        <v>-16.09456674051233</v>
      </c>
      <c r="T53">
        <f t="shared" si="3"/>
        <v>-23.39507645256962</v>
      </c>
      <c r="U53">
        <f t="shared" si="3"/>
        <v>45.48528137423857</v>
      </c>
      <c r="V53">
        <f t="shared" si="3"/>
        <v>10.116415606050548</v>
      </c>
      <c r="W53">
        <f t="shared" si="3"/>
        <v>-9.767686241008013</v>
      </c>
      <c r="X53">
        <f t="shared" si="5"/>
        <v>24.56860039905979</v>
      </c>
      <c r="Y53">
        <f t="shared" si="5"/>
        <v>6.656508372878765</v>
      </c>
      <c r="Z53">
        <f t="shared" si="5"/>
        <v>-16.514718625761432</v>
      </c>
    </row>
    <row r="54" spans="1:26" ht="12.75">
      <c r="A54" s="7">
        <v>12</v>
      </c>
      <c r="B54" s="7">
        <v>0</v>
      </c>
      <c r="C54" s="7">
        <v>1</v>
      </c>
      <c r="D54" s="7">
        <v>21</v>
      </c>
      <c r="E54" s="7">
        <v>0</v>
      </c>
      <c r="F54" s="7">
        <v>5.5</v>
      </c>
      <c r="G54" s="7">
        <v>39</v>
      </c>
      <c r="H54" s="7">
        <v>1</v>
      </c>
      <c r="I54" s="7">
        <v>3</v>
      </c>
      <c r="J54" s="7">
        <v>0</v>
      </c>
      <c r="K54" s="7">
        <v>0</v>
      </c>
      <c r="O54" s="1">
        <v>52</v>
      </c>
      <c r="P54">
        <f t="shared" si="2"/>
        <v>-28.514718625761425</v>
      </c>
      <c r="Q54">
        <f t="shared" si="2"/>
        <v>32.630037432229095</v>
      </c>
      <c r="R54">
        <f t="shared" si="2"/>
        <v>55.280230813066794</v>
      </c>
      <c r="S54">
        <f t="shared" si="2"/>
        <v>-29.989928323122776</v>
      </c>
      <c r="T54">
        <f t="shared" si="3"/>
        <v>-30.97519832924831</v>
      </c>
      <c r="U54">
        <f t="shared" si="3"/>
        <v>51.48528137423857</v>
      </c>
      <c r="V54">
        <f t="shared" si="3"/>
        <v>20.606367538979764</v>
      </c>
      <c r="W54">
        <f t="shared" si="3"/>
        <v>-13.670698534646414</v>
      </c>
      <c r="X54">
        <f t="shared" si="5"/>
        <v>26.02972547415603</v>
      </c>
      <c r="Y54">
        <f t="shared" si="5"/>
        <v>1.9717149224943853</v>
      </c>
      <c r="Z54">
        <f t="shared" si="5"/>
        <v>-28.514718625761432</v>
      </c>
    </row>
    <row r="55" spans="1:26" ht="12.75">
      <c r="A55" s="7">
        <v>12</v>
      </c>
      <c r="B55" s="7">
        <v>0</v>
      </c>
      <c r="C55" s="7">
        <v>1</v>
      </c>
      <c r="D55" s="7">
        <v>9</v>
      </c>
      <c r="E55" s="7">
        <v>0</v>
      </c>
      <c r="F55" s="7">
        <v>8</v>
      </c>
      <c r="G55" s="7">
        <v>27</v>
      </c>
      <c r="H55" s="7">
        <v>3</v>
      </c>
      <c r="I55" s="7">
        <v>3</v>
      </c>
      <c r="J55" s="7">
        <v>0</v>
      </c>
      <c r="K55" s="7">
        <v>0</v>
      </c>
      <c r="O55" s="1">
        <v>53</v>
      </c>
      <c r="P55">
        <f t="shared" si="2"/>
        <v>-16.514718625761432</v>
      </c>
      <c r="Q55">
        <f t="shared" si="2"/>
        <v>16.30708451803494</v>
      </c>
      <c r="R55">
        <f t="shared" si="2"/>
        <v>38.08595395119863</v>
      </c>
      <c r="S55">
        <f t="shared" si="2"/>
        <v>-9.85672519979224</v>
      </c>
      <c r="T55">
        <f t="shared" si="3"/>
        <v>-19.407527996529932</v>
      </c>
      <c r="U55">
        <f t="shared" si="3"/>
        <v>39.48528137423857</v>
      </c>
      <c r="V55">
        <f t="shared" si="3"/>
        <v>16.455105071260128</v>
      </c>
      <c r="W55">
        <f t="shared" si="3"/>
        <v>-14.38749379297821</v>
      </c>
      <c r="X55">
        <f t="shared" si="5"/>
        <v>23.80759447102546</v>
      </c>
      <c r="Y55">
        <f t="shared" si="5"/>
        <v>10.878259971689795</v>
      </c>
      <c r="Z55">
        <f t="shared" si="5"/>
        <v>-16.51471862576143</v>
      </c>
    </row>
    <row r="56" spans="1:26" ht="12.75">
      <c r="A56" s="7">
        <v>12</v>
      </c>
      <c r="B56" s="7">
        <v>1</v>
      </c>
      <c r="C56" s="7">
        <v>1</v>
      </c>
      <c r="D56" s="7">
        <v>32</v>
      </c>
      <c r="E56" s="7">
        <v>0</v>
      </c>
      <c r="F56" s="7">
        <v>12.16</v>
      </c>
      <c r="G56" s="7">
        <v>50</v>
      </c>
      <c r="H56" s="7">
        <v>1</v>
      </c>
      <c r="I56" s="7">
        <v>3</v>
      </c>
      <c r="J56" s="7">
        <v>0</v>
      </c>
      <c r="K56" s="7">
        <v>1</v>
      </c>
      <c r="O56" s="1">
        <v>54</v>
      </c>
      <c r="P56">
        <f t="shared" si="2"/>
        <v>-40.514718625761425</v>
      </c>
      <c r="Q56">
        <f t="shared" si="2"/>
        <v>40.56902439878201</v>
      </c>
      <c r="R56">
        <f t="shared" si="2"/>
        <v>72.60864879038112</v>
      </c>
      <c r="S56">
        <f t="shared" si="2"/>
        <v>-41.39115977249169</v>
      </c>
      <c r="T56">
        <f t="shared" si="3"/>
        <v>-52.757828597437616</v>
      </c>
      <c r="U56">
        <f t="shared" si="3"/>
        <v>63.48528137423857</v>
      </c>
      <c r="V56">
        <f t="shared" si="3"/>
        <v>33.59062393092024</v>
      </c>
      <c r="W56">
        <f t="shared" si="3"/>
        <v>-18.067840961526343</v>
      </c>
      <c r="X56">
        <f t="shared" si="5"/>
        <v>24.499681373090525</v>
      </c>
      <c r="Y56">
        <f t="shared" si="5"/>
        <v>2.831101832190316</v>
      </c>
      <c r="Z56">
        <f t="shared" si="5"/>
        <v>-40.51471862576143</v>
      </c>
    </row>
    <row r="57" spans="1:26" ht="12.75">
      <c r="A57" s="7">
        <v>15</v>
      </c>
      <c r="B57" s="7">
        <v>0</v>
      </c>
      <c r="C57" s="7">
        <v>1</v>
      </c>
      <c r="D57" s="7">
        <v>9</v>
      </c>
      <c r="E57" s="7">
        <v>0</v>
      </c>
      <c r="F57" s="7">
        <v>9.75</v>
      </c>
      <c r="G57" s="7">
        <v>30</v>
      </c>
      <c r="H57" s="7">
        <v>3</v>
      </c>
      <c r="I57" s="7">
        <v>6</v>
      </c>
      <c r="J57" s="7">
        <v>1</v>
      </c>
      <c r="K57" s="7">
        <v>1</v>
      </c>
      <c r="O57" s="1">
        <v>55</v>
      </c>
      <c r="P57">
        <f t="shared" si="2"/>
        <v>-15.39339828220179</v>
      </c>
      <c r="Q57">
        <f t="shared" si="2"/>
        <v>16.26405595807806</v>
      </c>
      <c r="R57">
        <f t="shared" si="2"/>
        <v>43.59000045251979</v>
      </c>
      <c r="S57">
        <f t="shared" si="2"/>
        <v>-7.206780664720769</v>
      </c>
      <c r="T57">
        <f t="shared" si="3"/>
        <v>-23.304658522736492</v>
      </c>
      <c r="U57">
        <f t="shared" si="3"/>
        <v>48.60660171779821</v>
      </c>
      <c r="V57">
        <f t="shared" si="3"/>
        <v>15.886672352086606</v>
      </c>
      <c r="W57">
        <f t="shared" si="3"/>
        <v>-13.794797640930394</v>
      </c>
      <c r="X57">
        <f t="shared" si="5"/>
        <v>27.25439258932296</v>
      </c>
      <c r="Y57">
        <f t="shared" si="5"/>
        <v>14.163929218765958</v>
      </c>
      <c r="Z57">
        <f t="shared" si="5"/>
        <v>-15.393398282201787</v>
      </c>
    </row>
    <row r="58" spans="1:26" ht="12.75">
      <c r="A58" s="7">
        <v>12</v>
      </c>
      <c r="B58" s="7">
        <v>0</v>
      </c>
      <c r="C58" s="7">
        <v>0</v>
      </c>
      <c r="D58" s="7">
        <v>8</v>
      </c>
      <c r="E58" s="7">
        <v>0</v>
      </c>
      <c r="F58" s="7">
        <v>13</v>
      </c>
      <c r="G58" s="7">
        <v>26</v>
      </c>
      <c r="H58" s="7">
        <v>3</v>
      </c>
      <c r="I58" s="7">
        <v>6</v>
      </c>
      <c r="J58" s="7">
        <v>0</v>
      </c>
      <c r="K58" s="7">
        <v>1</v>
      </c>
      <c r="O58" s="1">
        <v>56</v>
      </c>
      <c r="P58">
        <f t="shared" si="2"/>
        <v>-12.514718625761432</v>
      </c>
      <c r="Q58">
        <f t="shared" si="2"/>
        <v>9.673694437139174</v>
      </c>
      <c r="R58">
        <f t="shared" si="2"/>
        <v>39.86414594349337</v>
      </c>
      <c r="S58">
        <f t="shared" si="2"/>
        <v>-3.902962702912559</v>
      </c>
      <c r="T58">
        <f t="shared" si="3"/>
        <v>-27.138805044835387</v>
      </c>
      <c r="U58">
        <f t="shared" si="3"/>
        <v>41.48528137423857</v>
      </c>
      <c r="V58">
        <f t="shared" si="3"/>
        <v>16.3322801533159</v>
      </c>
      <c r="W58">
        <f t="shared" si="3"/>
        <v>-15.487154323608209</v>
      </c>
      <c r="X58">
        <f t="shared" si="5"/>
        <v>20.88350444498041</v>
      </c>
      <c r="Y58">
        <f t="shared" si="5"/>
        <v>15.657548086335872</v>
      </c>
      <c r="Z58">
        <f t="shared" si="5"/>
        <v>-12.514718625761425</v>
      </c>
    </row>
    <row r="59" spans="1:26" ht="12.75">
      <c r="A59" s="7">
        <v>14</v>
      </c>
      <c r="B59" s="7">
        <v>0</v>
      </c>
      <c r="C59" s="7">
        <v>1</v>
      </c>
      <c r="D59" s="7">
        <v>1</v>
      </c>
      <c r="E59" s="7">
        <v>0</v>
      </c>
      <c r="F59" s="7">
        <v>44.5</v>
      </c>
      <c r="G59" s="7">
        <v>21</v>
      </c>
      <c r="H59" s="7">
        <v>3</v>
      </c>
      <c r="I59" s="7">
        <v>1</v>
      </c>
      <c r="J59" s="7">
        <v>0</v>
      </c>
      <c r="K59" s="7">
        <v>0</v>
      </c>
      <c r="O59" s="1">
        <v>57</v>
      </c>
      <c r="P59">
        <f t="shared" si="2"/>
        <v>-11.100505063388349</v>
      </c>
      <c r="Q59">
        <f t="shared" si="2"/>
        <v>-24.836784872226087</v>
      </c>
      <c r="R59">
        <f t="shared" si="2"/>
        <v>50.779911248907645</v>
      </c>
      <c r="S59">
        <f t="shared" si="2"/>
        <v>21.950000067095694</v>
      </c>
      <c r="T59">
        <f t="shared" si="3"/>
        <v>-41.626289193569136</v>
      </c>
      <c r="U59">
        <f t="shared" si="3"/>
        <v>32.89949493661167</v>
      </c>
      <c r="V59">
        <f t="shared" si="3"/>
        <v>48.44656530304468</v>
      </c>
      <c r="W59">
        <f t="shared" si="3"/>
        <v>-34.89365598012037</v>
      </c>
      <c r="X59">
        <f t="shared" si="5"/>
        <v>2.997792388063485</v>
      </c>
      <c r="Y59">
        <f t="shared" si="5"/>
        <v>54.37842053169743</v>
      </c>
      <c r="Z59">
        <f t="shared" si="5"/>
        <v>-11.10050506338832</v>
      </c>
    </row>
    <row r="60" spans="1:26" ht="12.75">
      <c r="A60" s="7">
        <v>9</v>
      </c>
      <c r="B60" s="7">
        <v>0</v>
      </c>
      <c r="C60" s="7">
        <v>1</v>
      </c>
      <c r="D60" s="7">
        <v>46</v>
      </c>
      <c r="E60" s="7">
        <v>1</v>
      </c>
      <c r="F60" s="7">
        <v>9.5</v>
      </c>
      <c r="G60" s="7">
        <v>61</v>
      </c>
      <c r="H60" s="7">
        <v>3</v>
      </c>
      <c r="I60" s="7">
        <v>4</v>
      </c>
      <c r="J60" s="7">
        <v>0</v>
      </c>
      <c r="K60" s="7">
        <v>1</v>
      </c>
      <c r="O60" s="1">
        <v>58</v>
      </c>
      <c r="P60">
        <f t="shared" si="2"/>
        <v>-51.63603896932106</v>
      </c>
      <c r="Q60">
        <f t="shared" si="2"/>
        <v>58.954848311701475</v>
      </c>
      <c r="R60">
        <f t="shared" si="2"/>
        <v>84.6009436296474</v>
      </c>
      <c r="S60">
        <f t="shared" si="2"/>
        <v>-59.8509998084829</v>
      </c>
      <c r="T60">
        <f t="shared" si="3"/>
        <v>-70.15110202620119</v>
      </c>
      <c r="U60">
        <f t="shared" si="3"/>
        <v>74.36396103067892</v>
      </c>
      <c r="V60">
        <f t="shared" si="3"/>
        <v>38.942882796315686</v>
      </c>
      <c r="W60">
        <f t="shared" si="3"/>
        <v>-22.64901548890327</v>
      </c>
      <c r="X60">
        <f t="shared" si="5"/>
        <v>25.06311972295381</v>
      </c>
      <c r="Y60">
        <f t="shared" si="5"/>
        <v>-13.998988891599577</v>
      </c>
      <c r="Z60">
        <f t="shared" si="5"/>
        <v>-51.63603896932108</v>
      </c>
    </row>
    <row r="61" spans="1:26" ht="12.75">
      <c r="A61" s="7">
        <v>18</v>
      </c>
      <c r="B61" s="7">
        <v>0</v>
      </c>
      <c r="C61" s="7">
        <v>1</v>
      </c>
      <c r="D61" s="7">
        <v>14</v>
      </c>
      <c r="E61" s="7">
        <v>0</v>
      </c>
      <c r="F61" s="7">
        <v>13.9499999999999</v>
      </c>
      <c r="G61" s="7">
        <v>38</v>
      </c>
      <c r="H61" s="7">
        <v>3</v>
      </c>
      <c r="I61" s="7">
        <v>1</v>
      </c>
      <c r="J61" s="7">
        <v>0</v>
      </c>
      <c r="K61" s="7">
        <v>1</v>
      </c>
      <c r="O61" s="1">
        <v>59</v>
      </c>
      <c r="P61">
        <f t="shared" si="2"/>
        <v>-26.27207793864215</v>
      </c>
      <c r="Q61">
        <f t="shared" si="2"/>
        <v>25.663442441548245</v>
      </c>
      <c r="R61">
        <f t="shared" si="2"/>
        <v>56.045996100294964</v>
      </c>
      <c r="S61">
        <f t="shared" si="2"/>
        <v>-13.572909449869485</v>
      </c>
      <c r="T61">
        <f t="shared" si="3"/>
        <v>-28.36010911221701</v>
      </c>
      <c r="U61">
        <f t="shared" si="3"/>
        <v>53.72792206135786</v>
      </c>
      <c r="V61">
        <f t="shared" si="3"/>
        <v>28.330661662436725</v>
      </c>
      <c r="W61">
        <f t="shared" si="3"/>
        <v>-19.220470022411032</v>
      </c>
      <c r="X61">
        <f t="shared" si="5"/>
        <v>28.895139594916746</v>
      </c>
      <c r="Y61">
        <f t="shared" si="5"/>
        <v>22.041625276163703</v>
      </c>
      <c r="Z61">
        <f t="shared" si="5"/>
        <v>-26.27207793864214</v>
      </c>
    </row>
    <row r="62" spans="1:26" ht="12.75">
      <c r="A62" s="7">
        <v>12</v>
      </c>
      <c r="B62" s="7">
        <v>0</v>
      </c>
      <c r="C62" s="7">
        <v>0</v>
      </c>
      <c r="D62" s="7">
        <v>33</v>
      </c>
      <c r="E62" s="7">
        <v>1</v>
      </c>
      <c r="F62" s="7">
        <v>15</v>
      </c>
      <c r="G62" s="7">
        <v>51</v>
      </c>
      <c r="H62" s="7">
        <v>3</v>
      </c>
      <c r="I62" s="7">
        <v>6</v>
      </c>
      <c r="J62" s="7">
        <v>2</v>
      </c>
      <c r="K62" s="7">
        <v>1</v>
      </c>
      <c r="O62" s="1">
        <v>60</v>
      </c>
      <c r="P62">
        <f t="shared" si="2"/>
        <v>-36.514718625761425</v>
      </c>
      <c r="Q62">
        <f t="shared" si="2"/>
        <v>39.58243616567635</v>
      </c>
      <c r="R62">
        <f t="shared" si="2"/>
        <v>75.15075562038888</v>
      </c>
      <c r="S62">
        <f t="shared" si="2"/>
        <v>-38.456465359388076</v>
      </c>
      <c r="T62">
        <f t="shared" si="3"/>
        <v>-60.23373884980327</v>
      </c>
      <c r="U62">
        <f t="shared" si="3"/>
        <v>67.48528137423857</v>
      </c>
      <c r="V62">
        <f t="shared" si="3"/>
        <v>34.59439822828631</v>
      </c>
      <c r="W62">
        <f t="shared" si="3"/>
        <v>-23.00253537462996</v>
      </c>
      <c r="X62">
        <f t="shared" si="5"/>
        <v>24.429710498082372</v>
      </c>
      <c r="Y62">
        <f t="shared" si="5"/>
        <v>1.8176900652959747</v>
      </c>
      <c r="Z62">
        <f t="shared" si="5"/>
        <v>-36.51471862576143</v>
      </c>
    </row>
    <row r="63" spans="1:26" ht="12.75">
      <c r="A63" s="7">
        <v>12</v>
      </c>
      <c r="B63" s="7">
        <v>1</v>
      </c>
      <c r="C63" s="7">
        <v>1</v>
      </c>
      <c r="D63" s="7">
        <v>25</v>
      </c>
      <c r="E63" s="7">
        <v>0</v>
      </c>
      <c r="F63" s="7">
        <v>7.45</v>
      </c>
      <c r="G63" s="7">
        <v>43</v>
      </c>
      <c r="H63" s="7">
        <v>3</v>
      </c>
      <c r="I63" s="7">
        <v>5</v>
      </c>
      <c r="J63" s="7">
        <v>0</v>
      </c>
      <c r="K63" s="7">
        <v>0</v>
      </c>
      <c r="O63" s="1">
        <v>61</v>
      </c>
      <c r="P63">
        <f t="shared" si="2"/>
        <v>-30.514718625761425</v>
      </c>
      <c r="Q63">
        <f t="shared" si="2"/>
        <v>34.78552253167653</v>
      </c>
      <c r="R63">
        <f t="shared" si="2"/>
        <v>59.77848548157123</v>
      </c>
      <c r="S63">
        <f t="shared" si="2"/>
        <v>-32.86186556277709</v>
      </c>
      <c r="T63">
        <f t="shared" si="3"/>
        <v>-41.25144232433158</v>
      </c>
      <c r="U63">
        <f t="shared" si="3"/>
        <v>57.48528137423857</v>
      </c>
      <c r="V63">
        <f t="shared" si="3"/>
        <v>25.174407601563676</v>
      </c>
      <c r="W63">
        <f t="shared" si="3"/>
        <v>-16.034829272491894</v>
      </c>
      <c r="X63">
        <f t="shared" si="5"/>
        <v>29.23967473815096</v>
      </c>
      <c r="Y63">
        <f t="shared" si="5"/>
        <v>-0.9477021994532553</v>
      </c>
      <c r="Z63">
        <f t="shared" si="5"/>
        <v>-30.514718625761432</v>
      </c>
    </row>
    <row r="64" spans="1:26" ht="12.75">
      <c r="A64" s="7">
        <v>8</v>
      </c>
      <c r="B64" s="7">
        <v>0</v>
      </c>
      <c r="C64" s="7">
        <v>1</v>
      </c>
      <c r="D64" s="7">
        <v>22</v>
      </c>
      <c r="E64" s="7">
        <v>0</v>
      </c>
      <c r="F64" s="7">
        <v>6.87999999999999</v>
      </c>
      <c r="G64" s="7">
        <v>36</v>
      </c>
      <c r="H64" s="7">
        <v>2</v>
      </c>
      <c r="I64" s="7">
        <v>6</v>
      </c>
      <c r="J64" s="7">
        <v>0</v>
      </c>
      <c r="K64" s="7">
        <v>1</v>
      </c>
      <c r="O64" s="1">
        <v>62</v>
      </c>
      <c r="P64">
        <f t="shared" si="2"/>
        <v>-26.343145750507617</v>
      </c>
      <c r="Q64">
        <f t="shared" si="2"/>
        <v>27.673892117333544</v>
      </c>
      <c r="R64">
        <f t="shared" si="2"/>
        <v>50.39967607248153</v>
      </c>
      <c r="S64">
        <f aca="true" t="shared" si="6" ref="S64:Z67">+($A64/2^0.5)+($B64*SIN(S$2))+($C64*COS(S$2))+($D64*SIN(2*S$2))+($E64*COS(2*S$2))+($F64*SIN(3*S$2))+($G64*COS(3*S$2))+($H64*SIN(4*S$2))+($I64*COS(4*S$2))+($J64*SIN(5*S$2))+($K64*COS(5*S$2))</f>
        <v>-27.289838569453</v>
      </c>
      <c r="T64">
        <f t="shared" si="6"/>
        <v>-39.15492521506943</v>
      </c>
      <c r="U64">
        <f t="shared" si="6"/>
        <v>49.65685424949238</v>
      </c>
      <c r="V64">
        <f t="shared" si="6"/>
        <v>18.129240175308507</v>
      </c>
      <c r="W64">
        <f t="shared" si="6"/>
        <v>-13.319438605309205</v>
      </c>
      <c r="X64">
        <f t="shared" si="6"/>
        <v>20.253425965248912</v>
      </c>
      <c r="Y64">
        <f t="shared" si="6"/>
        <v>-3.437197944601814</v>
      </c>
      <c r="Z64">
        <f t="shared" si="6"/>
        <v>-26.343145750507624</v>
      </c>
    </row>
    <row r="65" spans="1:26" ht="12.75">
      <c r="A65" s="7">
        <v>11</v>
      </c>
      <c r="B65" s="7">
        <v>1</v>
      </c>
      <c r="C65" s="7">
        <v>0</v>
      </c>
      <c r="D65" s="7">
        <v>18</v>
      </c>
      <c r="E65" s="7">
        <v>1</v>
      </c>
      <c r="F65" s="7">
        <v>13</v>
      </c>
      <c r="G65" s="7">
        <v>35</v>
      </c>
      <c r="H65" s="7">
        <v>3</v>
      </c>
      <c r="I65" s="7">
        <v>4</v>
      </c>
      <c r="J65" s="7">
        <v>0</v>
      </c>
      <c r="K65" s="7">
        <v>1</v>
      </c>
      <c r="O65" s="1">
        <v>63</v>
      </c>
      <c r="P65">
        <f t="shared" si="2"/>
        <v>-23.22182540694798</v>
      </c>
      <c r="Q65">
        <f t="shared" si="2"/>
        <v>22.597571499111066</v>
      </c>
      <c r="R65">
        <f t="shared" si="2"/>
        <v>49.93793713518608</v>
      </c>
      <c r="S65">
        <f t="shared" si="6"/>
        <v>-20.147182455818363</v>
      </c>
      <c r="T65">
        <f t="shared" si="6"/>
        <v>-38.798364207515625</v>
      </c>
      <c r="U65">
        <f t="shared" si="6"/>
        <v>48.77817459305202</v>
      </c>
      <c r="V65">
        <f t="shared" si="6"/>
        <v>24.869421821123673</v>
      </c>
      <c r="W65">
        <f t="shared" si="6"/>
        <v>-18.073555998074237</v>
      </c>
      <c r="X65">
        <f t="shared" si="6"/>
        <v>21.103703623413967</v>
      </c>
      <c r="Y65">
        <f t="shared" si="6"/>
        <v>10.735865326989632</v>
      </c>
      <c r="Z65">
        <f t="shared" si="6"/>
        <v>-23.22182540694798</v>
      </c>
    </row>
    <row r="66" spans="1:26" ht="12.75">
      <c r="A66" s="7">
        <v>14</v>
      </c>
      <c r="B66" s="7">
        <v>0</v>
      </c>
      <c r="C66" s="7">
        <v>0</v>
      </c>
      <c r="D66" s="7">
        <v>2</v>
      </c>
      <c r="E66" s="7">
        <v>0</v>
      </c>
      <c r="F66" s="7">
        <v>7.5</v>
      </c>
      <c r="G66" s="7">
        <v>22</v>
      </c>
      <c r="H66" s="7">
        <v>3</v>
      </c>
      <c r="I66" s="7">
        <v>2</v>
      </c>
      <c r="J66" s="7">
        <v>0</v>
      </c>
      <c r="K66" s="7">
        <v>0</v>
      </c>
      <c r="O66" s="1">
        <v>64</v>
      </c>
      <c r="P66">
        <f t="shared" si="2"/>
        <v>-10.100505063388336</v>
      </c>
      <c r="Q66">
        <f t="shared" si="2"/>
        <v>11.612379741364695</v>
      </c>
      <c r="R66">
        <f t="shared" si="2"/>
        <v>31.046693149503437</v>
      </c>
      <c r="S66">
        <f t="shared" si="6"/>
        <v>-1.194856514393225</v>
      </c>
      <c r="T66">
        <f t="shared" si="6"/>
        <v>-9.31530559006845</v>
      </c>
      <c r="U66">
        <f t="shared" si="6"/>
        <v>33.89949493661167</v>
      </c>
      <c r="V66">
        <f t="shared" si="6"/>
        <v>12.28147973329431</v>
      </c>
      <c r="W66">
        <f t="shared" si="6"/>
        <v>-13.366833387381346</v>
      </c>
      <c r="X66">
        <f t="shared" si="6"/>
        <v>25.585112453717368</v>
      </c>
      <c r="Y66">
        <f t="shared" si="6"/>
        <v>18.547289906856545</v>
      </c>
      <c r="Z66">
        <f t="shared" si="6"/>
        <v>-10.100505063388333</v>
      </c>
    </row>
    <row r="67" spans="1:26" ht="12.75">
      <c r="A67" s="7">
        <v>12</v>
      </c>
      <c r="B67" s="7">
        <v>1</v>
      </c>
      <c r="C67" s="7">
        <v>0</v>
      </c>
      <c r="D67" s="7">
        <v>5</v>
      </c>
      <c r="E67" s="7">
        <v>0</v>
      </c>
      <c r="F67" s="7">
        <v>12</v>
      </c>
      <c r="G67" s="7">
        <v>23</v>
      </c>
      <c r="H67" s="7">
        <v>3</v>
      </c>
      <c r="I67" s="7">
        <v>3</v>
      </c>
      <c r="J67" s="7">
        <v>0</v>
      </c>
      <c r="K67" s="7">
        <v>0</v>
      </c>
      <c r="O67" s="1">
        <v>65</v>
      </c>
      <c r="P67">
        <f t="shared" si="2"/>
        <v>-11.51471862576143</v>
      </c>
      <c r="Q67">
        <f t="shared" si="2"/>
        <v>7.683796152256395</v>
      </c>
      <c r="R67">
        <f t="shared" si="2"/>
        <v>34.207846451778636</v>
      </c>
      <c r="S67">
        <f t="shared" si="6"/>
        <v>-3.178448714622764</v>
      </c>
      <c r="T67">
        <f t="shared" si="6"/>
        <v>-19.568262265697566</v>
      </c>
      <c r="U67">
        <f t="shared" si="6"/>
        <v>34.48528137423857</v>
      </c>
      <c r="V67">
        <f t="shared" si="6"/>
        <v>17.46994130667744</v>
      </c>
      <c r="W67">
        <f t="shared" si="6"/>
        <v>-15.211668311897997</v>
      </c>
      <c r="X67">
        <f t="shared" si="6"/>
        <v>21.83160000419577</v>
      </c>
      <c r="Y67">
        <f t="shared" si="6"/>
        <v>18.647446371218656</v>
      </c>
      <c r="Z67">
        <f t="shared" si="6"/>
        <v>-11.51471862576143</v>
      </c>
    </row>
    <row r="68" spans="1:26" ht="12.75">
      <c r="A68" s="7">
        <v>16</v>
      </c>
      <c r="B68" s="7">
        <v>0</v>
      </c>
      <c r="C68" s="7">
        <v>0</v>
      </c>
      <c r="D68" s="7">
        <v>3</v>
      </c>
      <c r="E68" s="7">
        <v>0</v>
      </c>
      <c r="F68" s="7">
        <v>3.35</v>
      </c>
      <c r="G68" s="7">
        <v>25</v>
      </c>
      <c r="H68" s="7">
        <v>1</v>
      </c>
      <c r="I68" s="7">
        <v>3</v>
      </c>
      <c r="J68" s="7">
        <v>0</v>
      </c>
      <c r="K68" s="7">
        <v>0</v>
      </c>
      <c r="O68" s="1">
        <v>66</v>
      </c>
      <c r="P68">
        <f aca="true" t="shared" si="7" ref="P68:W102">+($A68/2^0.5)+($B68*SIN(P$2))+($C68*COS(P$2))+($D68*SIN(2*P$2))+($E68*COS(2*P$2))+($F68*SIN(3*P$2))+($G68*COS(3*P$2))+($H68*SIN(4*P$2))+($I68*COS(4*P$2))+($J68*SIN(5*P$2))+($K68*COS(5*P$2))</f>
        <v>-10.686291501015242</v>
      </c>
      <c r="Q68">
        <f t="shared" si="7"/>
        <v>16.86699784682278</v>
      </c>
      <c r="R68">
        <f t="shared" si="7"/>
        <v>35.24756417724534</v>
      </c>
      <c r="S68">
        <f t="shared" si="7"/>
        <v>-6.82788402266657</v>
      </c>
      <c r="T68">
        <f t="shared" si="7"/>
        <v>-5.465761474280464</v>
      </c>
      <c r="U68">
        <f t="shared" si="7"/>
        <v>39.31370849898476</v>
      </c>
      <c r="V68">
        <f t="shared" si="7"/>
        <v>7.788226787252935</v>
      </c>
      <c r="W68">
        <f t="shared" si="7"/>
        <v>-9.141446731861606</v>
      </c>
      <c r="X68">
        <f aca="true" t="shared" si="8" ref="X68:Z77">+($A68/2^0.5)+($B68*SIN(X$2))+($C68*COS(X$2))+($D68*SIN(2*X$2))+($E68*COS(2*X$2))+($F68*SIN(3*X$2))+($G68*COS(3*X$2))+($H68*SIN(4*X$2))+($I68*COS(4*X$2))+($J68*SIN(5*X$2))+($K68*COS(5*X$2))</f>
        <v>29.68480450572123</v>
      </c>
      <c r="Y68">
        <f t="shared" si="8"/>
        <v>16.35716690364444</v>
      </c>
      <c r="Z68">
        <f t="shared" si="8"/>
        <v>-10.686291501015239</v>
      </c>
    </row>
    <row r="69" spans="1:26" ht="12.75">
      <c r="A69" s="7">
        <v>12</v>
      </c>
      <c r="B69" s="7">
        <v>0</v>
      </c>
      <c r="C69" s="7">
        <v>1</v>
      </c>
      <c r="D69" s="7">
        <v>40</v>
      </c>
      <c r="E69" s="7">
        <v>0</v>
      </c>
      <c r="F69" s="7">
        <v>10.81</v>
      </c>
      <c r="G69" s="7">
        <v>58</v>
      </c>
      <c r="H69" s="7">
        <v>3</v>
      </c>
      <c r="I69" s="7">
        <v>3</v>
      </c>
      <c r="J69" s="7">
        <v>0</v>
      </c>
      <c r="K69" s="7">
        <v>1</v>
      </c>
      <c r="O69" s="1">
        <v>67</v>
      </c>
      <c r="P69">
        <f t="shared" si="7"/>
        <v>-48.514718625761425</v>
      </c>
      <c r="Q69">
        <f t="shared" si="7"/>
        <v>53.6968945380187</v>
      </c>
      <c r="R69">
        <f t="shared" si="7"/>
        <v>82.03850015683051</v>
      </c>
      <c r="S69">
        <f t="shared" si="7"/>
        <v>-50.50591828754043</v>
      </c>
      <c r="T69">
        <f t="shared" si="7"/>
        <v>-62.14227563809244</v>
      </c>
      <c r="U69">
        <f t="shared" si="7"/>
        <v>71.48528137423857</v>
      </c>
      <c r="V69">
        <f t="shared" si="7"/>
        <v>38.03079906157589</v>
      </c>
      <c r="W69">
        <f t="shared" si="7"/>
        <v>-21.897354356476765</v>
      </c>
      <c r="X69">
        <f t="shared" si="8"/>
        <v>28.014101916640314</v>
      </c>
      <c r="Y69">
        <f t="shared" si="8"/>
        <v>-5.35249639704721</v>
      </c>
      <c r="Z69">
        <f t="shared" si="8"/>
        <v>-48.51471862576144</v>
      </c>
    </row>
    <row r="70" spans="1:26" ht="12.75">
      <c r="A70" s="7">
        <v>7</v>
      </c>
      <c r="B70" s="7">
        <v>1</v>
      </c>
      <c r="C70" s="7">
        <v>0</v>
      </c>
      <c r="D70" s="7">
        <v>14</v>
      </c>
      <c r="E70" s="7">
        <v>0</v>
      </c>
      <c r="F70" s="7">
        <v>4.5</v>
      </c>
      <c r="G70" s="7">
        <v>27</v>
      </c>
      <c r="H70" s="7">
        <v>2</v>
      </c>
      <c r="I70" s="7">
        <v>4</v>
      </c>
      <c r="J70" s="7">
        <v>0</v>
      </c>
      <c r="K70" s="7">
        <v>1</v>
      </c>
      <c r="O70" s="1">
        <v>68</v>
      </c>
      <c r="P70">
        <f t="shared" si="7"/>
        <v>-19.050252531694166</v>
      </c>
      <c r="Q70">
        <f t="shared" si="7"/>
        <v>20.679960496026066</v>
      </c>
      <c r="R70">
        <f t="shared" si="7"/>
        <v>35.050131912454496</v>
      </c>
      <c r="S70">
        <f t="shared" si="7"/>
        <v>-19.290546782801307</v>
      </c>
      <c r="T70">
        <f t="shared" si="7"/>
        <v>-26.987680665655297</v>
      </c>
      <c r="U70">
        <f t="shared" si="7"/>
        <v>36.94974746830583</v>
      </c>
      <c r="V70">
        <f t="shared" si="7"/>
        <v>11.728121951020224</v>
      </c>
      <c r="W70">
        <f t="shared" si="7"/>
        <v>-10.02474002183462</v>
      </c>
      <c r="X70">
        <f t="shared" si="8"/>
        <v>19.00841667540391</v>
      </c>
      <c r="Y70">
        <f t="shared" si="8"/>
        <v>1.4343161818331982</v>
      </c>
      <c r="Z70">
        <f t="shared" si="8"/>
        <v>-19.05025253169417</v>
      </c>
    </row>
    <row r="71" spans="1:26" ht="12.75">
      <c r="A71" s="7">
        <v>12</v>
      </c>
      <c r="B71" s="7">
        <v>0</v>
      </c>
      <c r="C71" s="7">
        <v>0</v>
      </c>
      <c r="D71" s="7">
        <v>4</v>
      </c>
      <c r="E71" s="7">
        <v>1</v>
      </c>
      <c r="F71" s="7">
        <v>10.5</v>
      </c>
      <c r="G71" s="7">
        <v>22</v>
      </c>
      <c r="H71" s="7">
        <v>3</v>
      </c>
      <c r="I71" s="7">
        <v>6</v>
      </c>
      <c r="J71" s="7">
        <v>0</v>
      </c>
      <c r="K71" s="7">
        <v>1</v>
      </c>
      <c r="O71" s="1">
        <v>69</v>
      </c>
      <c r="P71">
        <f t="shared" si="7"/>
        <v>-7.5147186257614305</v>
      </c>
      <c r="Q71">
        <f t="shared" si="7"/>
        <v>7.3200586795716</v>
      </c>
      <c r="R71">
        <f t="shared" si="7"/>
        <v>31.998456831717547</v>
      </c>
      <c r="S71">
        <f t="shared" si="7"/>
        <v>-0.5942338413490051</v>
      </c>
      <c r="T71">
        <f t="shared" si="7"/>
        <v>-19.411852717042155</v>
      </c>
      <c r="U71">
        <f t="shared" si="7"/>
        <v>38.48528137423857</v>
      </c>
      <c r="V71">
        <f t="shared" si="7"/>
        <v>11.69549776927214</v>
      </c>
      <c r="W71">
        <f t="shared" si="7"/>
        <v>-13.941781218922074</v>
      </c>
      <c r="X71">
        <f t="shared" si="8"/>
        <v>20.65902361300675</v>
      </c>
      <c r="Y71">
        <f t="shared" si="8"/>
        <v>16.15708187765376</v>
      </c>
      <c r="Z71">
        <f t="shared" si="8"/>
        <v>-7.5147186257614305</v>
      </c>
    </row>
    <row r="72" spans="1:26" ht="12.75">
      <c r="A72" s="7">
        <v>16</v>
      </c>
      <c r="B72" s="7">
        <v>0</v>
      </c>
      <c r="C72" s="7">
        <v>0</v>
      </c>
      <c r="D72" s="7">
        <v>3</v>
      </c>
      <c r="E72" s="7">
        <v>0</v>
      </c>
      <c r="F72" s="7">
        <v>5.76999999999999</v>
      </c>
      <c r="G72" s="7">
        <v>25</v>
      </c>
      <c r="H72" s="7">
        <v>3</v>
      </c>
      <c r="I72" s="7">
        <v>4</v>
      </c>
      <c r="J72" s="7">
        <v>1</v>
      </c>
      <c r="K72" s="7">
        <v>0</v>
      </c>
      <c r="O72" s="1">
        <v>70</v>
      </c>
      <c r="P72">
        <f t="shared" si="7"/>
        <v>-9.68629150101524</v>
      </c>
      <c r="Q72">
        <f t="shared" si="7"/>
        <v>14.931994587598513</v>
      </c>
      <c r="R72">
        <f t="shared" si="7"/>
        <v>35.07690844957776</v>
      </c>
      <c r="S72">
        <f t="shared" si="7"/>
        <v>-3.1943136851535354</v>
      </c>
      <c r="T72">
        <f t="shared" si="7"/>
        <v>-9.751905742674621</v>
      </c>
      <c r="U72">
        <f t="shared" si="7"/>
        <v>40.31370849898476</v>
      </c>
      <c r="V72">
        <f t="shared" si="7"/>
        <v>10.456337066897193</v>
      </c>
      <c r="W72">
        <f t="shared" si="7"/>
        <v>-12.156983080624745</v>
      </c>
      <c r="X72">
        <f t="shared" si="8"/>
        <v>30.473494222138708</v>
      </c>
      <c r="Y72">
        <f t="shared" si="8"/>
        <v>16.67413617411881</v>
      </c>
      <c r="Z72">
        <f t="shared" si="8"/>
        <v>-9.68629150101524</v>
      </c>
    </row>
    <row r="73" spans="1:26" ht="12.75">
      <c r="A73" s="7">
        <v>12</v>
      </c>
      <c r="B73" s="7">
        <v>1</v>
      </c>
      <c r="C73" s="7">
        <v>0</v>
      </c>
      <c r="D73" s="7">
        <v>28</v>
      </c>
      <c r="E73" s="7">
        <v>0</v>
      </c>
      <c r="F73" s="7">
        <v>11.1099999999999</v>
      </c>
      <c r="G73" s="7">
        <v>46</v>
      </c>
      <c r="H73" s="7">
        <v>3</v>
      </c>
      <c r="I73" s="7">
        <v>2</v>
      </c>
      <c r="J73" s="7">
        <v>0</v>
      </c>
      <c r="K73" s="7">
        <v>1</v>
      </c>
      <c r="O73" s="1">
        <v>71</v>
      </c>
      <c r="P73">
        <f t="shared" si="7"/>
        <v>-36.514718625761425</v>
      </c>
      <c r="Q73">
        <f t="shared" si="7"/>
        <v>39.32094419154645</v>
      </c>
      <c r="R73">
        <f t="shared" si="7"/>
        <v>64.50215225621399</v>
      </c>
      <c r="S73">
        <f t="shared" si="7"/>
        <v>-35.137046256888745</v>
      </c>
      <c r="T73">
        <f t="shared" si="7"/>
        <v>-47.894495717232154</v>
      </c>
      <c r="U73">
        <f t="shared" si="7"/>
        <v>57.48528137423857</v>
      </c>
      <c r="V73">
        <f t="shared" si="7"/>
        <v>31.199427005714348</v>
      </c>
      <c r="W73">
        <f t="shared" si="7"/>
        <v>-19.085886499629495</v>
      </c>
      <c r="X73">
        <f t="shared" si="8"/>
        <v>26.134041952258094</v>
      </c>
      <c r="Y73">
        <f t="shared" si="8"/>
        <v>4.8431140619260855</v>
      </c>
      <c r="Z73">
        <f t="shared" si="8"/>
        <v>-36.51471862576143</v>
      </c>
    </row>
    <row r="74" spans="1:26" ht="12.75">
      <c r="A74" s="7">
        <v>17</v>
      </c>
      <c r="B74" s="7">
        <v>0</v>
      </c>
      <c r="C74" s="7">
        <v>1</v>
      </c>
      <c r="D74" s="7">
        <v>13</v>
      </c>
      <c r="E74" s="7">
        <v>0</v>
      </c>
      <c r="F74" s="7">
        <v>12.65</v>
      </c>
      <c r="G74" s="7">
        <v>36</v>
      </c>
      <c r="H74" s="7">
        <v>3</v>
      </c>
      <c r="I74" s="7">
        <v>1</v>
      </c>
      <c r="J74" s="7">
        <v>0</v>
      </c>
      <c r="K74" s="7">
        <v>1</v>
      </c>
      <c r="O74" s="1">
        <v>72</v>
      </c>
      <c r="P74">
        <f t="shared" si="7"/>
        <v>-24.979184719828694</v>
      </c>
      <c r="Q74">
        <f t="shared" si="7"/>
        <v>24.623618626500257</v>
      </c>
      <c r="R74">
        <f t="shared" si="7"/>
        <v>52.36894925008589</v>
      </c>
      <c r="S74">
        <f t="shared" si="7"/>
        <v>-12.838317817993815</v>
      </c>
      <c r="T74">
        <f t="shared" si="7"/>
        <v>-26.261751917174905</v>
      </c>
      <c r="U74">
        <f t="shared" si="7"/>
        <v>51.020815280171306</v>
      </c>
      <c r="V74">
        <f t="shared" si="7"/>
        <v>26.054158882521314</v>
      </c>
      <c r="W74">
        <f t="shared" si="7"/>
        <v>-18.133207239160004</v>
      </c>
      <c r="X74">
        <f t="shared" si="8"/>
        <v>27.921904905252934</v>
      </c>
      <c r="Y74">
        <f t="shared" si="8"/>
        <v>20.431167551338813</v>
      </c>
      <c r="Z74">
        <f t="shared" si="8"/>
        <v>-24.97918471982869</v>
      </c>
    </row>
    <row r="75" spans="1:26" ht="12.75">
      <c r="A75" s="7">
        <v>16</v>
      </c>
      <c r="B75" s="7">
        <v>0</v>
      </c>
      <c r="C75" s="7">
        <v>1</v>
      </c>
      <c r="D75" s="7">
        <v>6</v>
      </c>
      <c r="E75" s="7">
        <v>0</v>
      </c>
      <c r="F75" s="7">
        <v>7.78</v>
      </c>
      <c r="G75" s="7">
        <v>28</v>
      </c>
      <c r="H75" s="7">
        <v>3</v>
      </c>
      <c r="I75" s="7">
        <v>5</v>
      </c>
      <c r="J75" s="7">
        <v>0</v>
      </c>
      <c r="K75" s="7">
        <v>1</v>
      </c>
      <c r="O75" s="1">
        <v>73</v>
      </c>
      <c r="P75">
        <f t="shared" si="7"/>
        <v>-13.68629150101524</v>
      </c>
      <c r="Q75">
        <f t="shared" si="7"/>
        <v>16.18255753310566</v>
      </c>
      <c r="R75">
        <f t="shared" si="7"/>
        <v>39.44876354668789</v>
      </c>
      <c r="S75">
        <f t="shared" si="7"/>
        <v>-4.58523807929803</v>
      </c>
      <c r="T75">
        <f t="shared" si="7"/>
        <v>-16.443749872438193</v>
      </c>
      <c r="U75">
        <f t="shared" si="7"/>
        <v>46.31370849898476</v>
      </c>
      <c r="V75">
        <f t="shared" si="7"/>
        <v>13.294079230411082</v>
      </c>
      <c r="W75">
        <f t="shared" si="7"/>
        <v>-12.38409267523015</v>
      </c>
      <c r="X75">
        <f t="shared" si="8"/>
        <v>28.95574109127826</v>
      </c>
      <c r="Y75">
        <f t="shared" si="8"/>
        <v>16.041607217361566</v>
      </c>
      <c r="Z75">
        <f t="shared" si="8"/>
        <v>-13.68629150101524</v>
      </c>
    </row>
    <row r="76" spans="1:26" ht="12.75">
      <c r="A76" s="7">
        <v>8</v>
      </c>
      <c r="B76" s="7">
        <v>0</v>
      </c>
      <c r="C76" s="7">
        <v>0</v>
      </c>
      <c r="D76" s="7">
        <v>33</v>
      </c>
      <c r="E76" s="7">
        <v>1</v>
      </c>
      <c r="F76" s="7">
        <v>9</v>
      </c>
      <c r="G76" s="7">
        <v>47</v>
      </c>
      <c r="H76" s="7">
        <v>3</v>
      </c>
      <c r="I76" s="7">
        <v>6</v>
      </c>
      <c r="J76" s="7">
        <v>0</v>
      </c>
      <c r="K76" s="7">
        <v>1</v>
      </c>
      <c r="O76" s="1">
        <v>74</v>
      </c>
      <c r="P76">
        <f t="shared" si="7"/>
        <v>-35.34314575050762</v>
      </c>
      <c r="Q76">
        <f t="shared" si="7"/>
        <v>41.22428016120129</v>
      </c>
      <c r="R76">
        <f t="shared" si="7"/>
        <v>65.55954900438806</v>
      </c>
      <c r="S76">
        <f t="shared" si="7"/>
        <v>-41.575536020389315</v>
      </c>
      <c r="T76">
        <f t="shared" si="7"/>
        <v>-56.11975889927876</v>
      </c>
      <c r="U76">
        <f t="shared" si="7"/>
        <v>60.65685424949238</v>
      </c>
      <c r="V76">
        <f t="shared" si="7"/>
        <v>27.295699983268985</v>
      </c>
      <c r="W76">
        <f t="shared" si="7"/>
        <v>-19.06818300812152</v>
      </c>
      <c r="X76">
        <f t="shared" si="8"/>
        <v>21.891926909591234</v>
      </c>
      <c r="Y76">
        <f t="shared" si="8"/>
        <v>-7.953144134720922</v>
      </c>
      <c r="Z76">
        <f t="shared" si="8"/>
        <v>-35.343145750507624</v>
      </c>
    </row>
    <row r="77" spans="1:26" ht="12.75">
      <c r="A77" s="7">
        <v>10</v>
      </c>
      <c r="B77" s="7">
        <v>0</v>
      </c>
      <c r="C77" s="7">
        <v>0</v>
      </c>
      <c r="D77" s="7">
        <v>30</v>
      </c>
      <c r="E77" s="7">
        <v>0</v>
      </c>
      <c r="F77" s="7">
        <v>6.5</v>
      </c>
      <c r="G77" s="7">
        <v>46</v>
      </c>
      <c r="H77" s="7">
        <v>3</v>
      </c>
      <c r="I77" s="7">
        <v>6</v>
      </c>
      <c r="J77" s="7">
        <v>0</v>
      </c>
      <c r="K77" s="7">
        <v>1</v>
      </c>
      <c r="O77" s="1">
        <v>75</v>
      </c>
      <c r="P77">
        <f t="shared" si="7"/>
        <v>-33.928932188134524</v>
      </c>
      <c r="Q77">
        <f t="shared" si="7"/>
        <v>41.54493147667691</v>
      </c>
      <c r="R77">
        <f t="shared" si="7"/>
        <v>63.74094367915254</v>
      </c>
      <c r="S77">
        <f t="shared" si="7"/>
        <v>-38.249395843120084</v>
      </c>
      <c r="T77">
        <f t="shared" si="7"/>
        <v>-49.47473449728231</v>
      </c>
      <c r="U77">
        <f t="shared" si="7"/>
        <v>60.071067811865476</v>
      </c>
      <c r="V77">
        <f t="shared" si="7"/>
        <v>23.479102706018736</v>
      </c>
      <c r="W77">
        <f t="shared" si="7"/>
        <v>-16.329828083144765</v>
      </c>
      <c r="X77">
        <f t="shared" si="8"/>
        <v>26.538959359572935</v>
      </c>
      <c r="Y77">
        <f t="shared" si="8"/>
        <v>-6.681436302950145</v>
      </c>
      <c r="Z77">
        <f t="shared" si="8"/>
        <v>-33.92893218813453</v>
      </c>
    </row>
    <row r="78" spans="1:26" ht="12.75">
      <c r="A78" s="7">
        <v>15</v>
      </c>
      <c r="B78" s="7">
        <v>0</v>
      </c>
      <c r="C78" s="7">
        <v>1</v>
      </c>
      <c r="D78" s="7">
        <v>33</v>
      </c>
      <c r="E78" s="7">
        <v>0</v>
      </c>
      <c r="F78" s="7">
        <v>10.6099999999999</v>
      </c>
      <c r="G78" s="7">
        <v>54</v>
      </c>
      <c r="H78" s="7">
        <v>3</v>
      </c>
      <c r="I78" s="7">
        <v>5</v>
      </c>
      <c r="J78" s="7">
        <v>0</v>
      </c>
      <c r="K78" s="7">
        <v>0</v>
      </c>
      <c r="O78" s="1">
        <v>76</v>
      </c>
      <c r="P78">
        <f t="shared" si="7"/>
        <v>-39.39339828220179</v>
      </c>
      <c r="Q78">
        <f t="shared" si="7"/>
        <v>45.496928604521706</v>
      </c>
      <c r="R78">
        <f t="shared" si="7"/>
        <v>78.3097326951344</v>
      </c>
      <c r="S78">
        <f t="shared" si="7"/>
        <v>-41.53355626214235</v>
      </c>
      <c r="T78">
        <f t="shared" si="7"/>
        <v>-52.5553143884577</v>
      </c>
      <c r="U78">
        <f t="shared" si="7"/>
        <v>70.60660171779821</v>
      </c>
      <c r="V78">
        <f t="shared" si="7"/>
        <v>33.922546476560235</v>
      </c>
      <c r="W78">
        <f aca="true" t="shared" si="9" ref="W78:Z102">+($A78/2^0.5)+($B78*SIN(W$2))+($C78*COS(W$2))+($D78*SIN(2*W$2))+($E78*COS(2*W$2))+($F78*SIN(3*W$2))+($G78*COS(3*W$2))+($H78*SIN(4*W$2))+($I78*COS(4*W$2))+($J78*SIN(5*W$2))+($K78*COS(5*W$2))</f>
        <v>-20.9188717622562</v>
      </c>
      <c r="X78">
        <f t="shared" si="9"/>
        <v>32.74944208795593</v>
      </c>
      <c r="Y78">
        <f t="shared" si="9"/>
        <v>-0.6180937089303011</v>
      </c>
      <c r="Z78">
        <f t="shared" si="9"/>
        <v>-39.393398282201794</v>
      </c>
    </row>
    <row r="79" spans="1:26" ht="12.75">
      <c r="A79" s="7">
        <v>9</v>
      </c>
      <c r="B79" s="7">
        <v>1</v>
      </c>
      <c r="C79" s="7">
        <v>0</v>
      </c>
      <c r="D79" s="7">
        <v>30</v>
      </c>
      <c r="E79" s="7">
        <v>1</v>
      </c>
      <c r="F79" s="7">
        <v>6.25</v>
      </c>
      <c r="G79" s="7">
        <v>45</v>
      </c>
      <c r="H79" s="7">
        <v>3</v>
      </c>
      <c r="I79" s="7">
        <v>6</v>
      </c>
      <c r="J79" s="7">
        <v>0</v>
      </c>
      <c r="K79" s="7">
        <v>0</v>
      </c>
      <c r="O79" s="1">
        <v>77</v>
      </c>
      <c r="P79">
        <f t="shared" si="7"/>
        <v>-31.63603896932107</v>
      </c>
      <c r="Q79">
        <f t="shared" si="7"/>
        <v>39.48780357227168</v>
      </c>
      <c r="R79">
        <f t="shared" si="7"/>
        <v>61.31780007984783</v>
      </c>
      <c r="S79">
        <f t="shared" si="7"/>
        <v>-41.054505453674906</v>
      </c>
      <c r="T79">
        <f t="shared" si="7"/>
        <v>-48.91382841293765</v>
      </c>
      <c r="U79">
        <f t="shared" si="7"/>
        <v>58.36396103067893</v>
      </c>
      <c r="V79">
        <f t="shared" si="7"/>
        <v>24.740051036800775</v>
      </c>
      <c r="W79">
        <f t="shared" si="9"/>
        <v>-16.938932034963045</v>
      </c>
      <c r="X79">
        <f t="shared" si="9"/>
        <v>26.311821419004758</v>
      </c>
      <c r="Y79">
        <f t="shared" si="9"/>
        <v>-8.03852196091801</v>
      </c>
      <c r="Z79">
        <f t="shared" si="9"/>
        <v>-31.636038969321078</v>
      </c>
    </row>
    <row r="80" spans="1:26" ht="12.75">
      <c r="A80" s="7">
        <v>13</v>
      </c>
      <c r="B80" s="7">
        <v>0</v>
      </c>
      <c r="C80" s="7">
        <v>0</v>
      </c>
      <c r="D80" s="7">
        <v>0</v>
      </c>
      <c r="E80" s="7">
        <v>0</v>
      </c>
      <c r="F80" s="7">
        <v>4</v>
      </c>
      <c r="G80" s="7">
        <v>19</v>
      </c>
      <c r="H80" s="7">
        <v>3</v>
      </c>
      <c r="I80" s="7">
        <v>6</v>
      </c>
      <c r="J80" s="7">
        <v>0</v>
      </c>
      <c r="K80" s="7">
        <v>0</v>
      </c>
      <c r="O80" s="1">
        <v>78</v>
      </c>
      <c r="P80">
        <f t="shared" si="7"/>
        <v>-3.8076118445748826</v>
      </c>
      <c r="Q80">
        <f t="shared" si="7"/>
        <v>8.16873877399624</v>
      </c>
      <c r="R80">
        <f t="shared" si="7"/>
        <v>25.915784475083235</v>
      </c>
      <c r="S80">
        <f t="shared" si="7"/>
        <v>0.8794777866061492</v>
      </c>
      <c r="T80">
        <f t="shared" si="7"/>
        <v>-7.100618526006601</v>
      </c>
      <c r="U80">
        <f t="shared" si="7"/>
        <v>34.19238815542512</v>
      </c>
      <c r="V80">
        <f t="shared" si="7"/>
        <v>4.034545118109468</v>
      </c>
      <c r="W80">
        <f t="shared" si="9"/>
        <v>-9.529143329504556</v>
      </c>
      <c r="X80">
        <f t="shared" si="9"/>
        <v>26.91984155451437</v>
      </c>
      <c r="Y80">
        <f t="shared" si="9"/>
        <v>12.250479390602635</v>
      </c>
      <c r="Z80">
        <f t="shared" si="9"/>
        <v>-3.8076118445748826</v>
      </c>
    </row>
    <row r="81" spans="1:26" ht="12.75">
      <c r="A81" s="7">
        <v>12</v>
      </c>
      <c r="B81" s="7">
        <v>0</v>
      </c>
      <c r="C81" s="7">
        <v>1</v>
      </c>
      <c r="D81" s="7">
        <v>15</v>
      </c>
      <c r="E81" s="7">
        <v>0</v>
      </c>
      <c r="F81" s="7">
        <v>4.5</v>
      </c>
      <c r="G81" s="7">
        <v>33</v>
      </c>
      <c r="H81" s="7">
        <v>3</v>
      </c>
      <c r="I81" s="7">
        <v>6</v>
      </c>
      <c r="J81" s="7">
        <v>1</v>
      </c>
      <c r="K81" s="7">
        <v>0</v>
      </c>
      <c r="O81" s="1">
        <v>79</v>
      </c>
      <c r="P81">
        <f t="shared" si="7"/>
        <v>-19.51471862576143</v>
      </c>
      <c r="Q81">
        <f t="shared" si="7"/>
        <v>24.769172405963744</v>
      </c>
      <c r="R81">
        <f t="shared" si="7"/>
        <v>45.33657003130433</v>
      </c>
      <c r="S81">
        <f t="shared" si="7"/>
        <v>-19.367736079695575</v>
      </c>
      <c r="T81">
        <f t="shared" si="7"/>
        <v>-26.066322236642343</v>
      </c>
      <c r="U81">
        <f t="shared" si="7"/>
        <v>48.48528137423857</v>
      </c>
      <c r="V81">
        <f t="shared" si="7"/>
        <v>14.55159341262349</v>
      </c>
      <c r="W81">
        <f t="shared" si="9"/>
        <v>-12.73058487932456</v>
      </c>
      <c r="X81">
        <f t="shared" si="9"/>
        <v>28.119284289668805</v>
      </c>
      <c r="Y81">
        <f t="shared" si="9"/>
        <v>1.2702740500106784</v>
      </c>
      <c r="Z81">
        <f t="shared" si="9"/>
        <v>-19.514718625761432</v>
      </c>
    </row>
    <row r="82" spans="1:26" ht="12.75">
      <c r="A82" s="7">
        <v>8</v>
      </c>
      <c r="B82" s="7">
        <v>1</v>
      </c>
      <c r="C82" s="7">
        <v>0</v>
      </c>
      <c r="D82" s="7">
        <v>8</v>
      </c>
      <c r="E82" s="7">
        <v>0</v>
      </c>
      <c r="F82" s="7">
        <v>3.5</v>
      </c>
      <c r="G82" s="7">
        <v>22</v>
      </c>
      <c r="H82" s="7">
        <v>2</v>
      </c>
      <c r="I82" s="7">
        <v>6</v>
      </c>
      <c r="J82" s="7">
        <v>1</v>
      </c>
      <c r="K82" s="7">
        <v>1</v>
      </c>
      <c r="O82" s="1">
        <v>80</v>
      </c>
      <c r="P82">
        <f t="shared" si="7"/>
        <v>-11.34314575050762</v>
      </c>
      <c r="Q82">
        <f t="shared" si="7"/>
        <v>13.468665735112207</v>
      </c>
      <c r="R82">
        <f t="shared" si="7"/>
        <v>28.21569094446889</v>
      </c>
      <c r="S82">
        <f t="shared" si="7"/>
        <v>-10.98139477952776</v>
      </c>
      <c r="T82">
        <f t="shared" si="7"/>
        <v>-19.696127287277832</v>
      </c>
      <c r="U82">
        <f t="shared" si="7"/>
        <v>34.65685424949238</v>
      </c>
      <c r="V82">
        <f t="shared" si="7"/>
        <v>5.704884101265541</v>
      </c>
      <c r="W82">
        <f t="shared" si="9"/>
        <v>-7.593440541485805</v>
      </c>
      <c r="X82">
        <f t="shared" si="9"/>
        <v>20.402969239512927</v>
      </c>
      <c r="Y82">
        <f t="shared" si="9"/>
        <v>3.733586583870878</v>
      </c>
      <c r="Z82">
        <f t="shared" si="9"/>
        <v>-11.34314575050762</v>
      </c>
    </row>
    <row r="83" spans="1:26" ht="12.75">
      <c r="A83" s="7">
        <v>13</v>
      </c>
      <c r="B83" s="7">
        <v>0</v>
      </c>
      <c r="C83" s="7">
        <v>1</v>
      </c>
      <c r="D83" s="7">
        <v>2</v>
      </c>
      <c r="E83" s="7">
        <v>0</v>
      </c>
      <c r="F83" s="7">
        <v>5.62</v>
      </c>
      <c r="G83" s="7">
        <v>21</v>
      </c>
      <c r="H83" s="7">
        <v>2</v>
      </c>
      <c r="I83" s="7">
        <v>3</v>
      </c>
      <c r="J83" s="7">
        <v>0</v>
      </c>
      <c r="K83" s="7">
        <v>1</v>
      </c>
      <c r="O83" s="1">
        <v>81</v>
      </c>
      <c r="P83">
        <f t="shared" si="7"/>
        <v>-10.807611844574883</v>
      </c>
      <c r="Q83">
        <f t="shared" si="7"/>
        <v>11.178422975395721</v>
      </c>
      <c r="R83">
        <f t="shared" si="7"/>
        <v>28.37658961592725</v>
      </c>
      <c r="S83">
        <f t="shared" si="7"/>
        <v>-1.5310051030599343</v>
      </c>
      <c r="T83">
        <f t="shared" si="7"/>
        <v>-8.337623873952689</v>
      </c>
      <c r="U83">
        <f t="shared" si="7"/>
        <v>35.19238815542512</v>
      </c>
      <c r="V83">
        <f t="shared" si="7"/>
        <v>8.507618443555348</v>
      </c>
      <c r="W83">
        <f t="shared" si="9"/>
        <v>-9.590796394838053</v>
      </c>
      <c r="X83">
        <f t="shared" si="9"/>
        <v>23.22296843617057</v>
      </c>
      <c r="Y83">
        <f t="shared" si="9"/>
        <v>15.712931144202738</v>
      </c>
      <c r="Z83">
        <f t="shared" si="9"/>
        <v>-10.807611844574883</v>
      </c>
    </row>
    <row r="84" spans="1:26" ht="12.75">
      <c r="A84" s="7">
        <v>10</v>
      </c>
      <c r="B84" s="7">
        <v>1</v>
      </c>
      <c r="C84" s="7">
        <v>0</v>
      </c>
      <c r="D84" s="7">
        <v>19</v>
      </c>
      <c r="E84" s="7">
        <v>0</v>
      </c>
      <c r="F84" s="7">
        <v>8.75</v>
      </c>
      <c r="G84" s="7">
        <v>35</v>
      </c>
      <c r="H84" s="7">
        <v>3</v>
      </c>
      <c r="I84" s="7">
        <v>4</v>
      </c>
      <c r="J84" s="7">
        <v>0</v>
      </c>
      <c r="K84" s="7">
        <v>0</v>
      </c>
      <c r="O84" s="1">
        <v>82</v>
      </c>
      <c r="P84">
        <f t="shared" si="7"/>
        <v>-23.928932188134524</v>
      </c>
      <c r="Q84">
        <f t="shared" si="7"/>
        <v>25.574494434099126</v>
      </c>
      <c r="R84">
        <f t="shared" si="7"/>
        <v>49.12954527842394</v>
      </c>
      <c r="S84">
        <f t="shared" si="7"/>
        <v>-24.131144817165445</v>
      </c>
      <c r="T84">
        <f t="shared" si="7"/>
        <v>-35.723554305117865</v>
      </c>
      <c r="U84">
        <f t="shared" si="7"/>
        <v>46.071067811865476</v>
      </c>
      <c r="V84">
        <f t="shared" si="7"/>
        <v>21.762364367602935</v>
      </c>
      <c r="W84">
        <f t="shared" si="9"/>
        <v>-15.885773210350354</v>
      </c>
      <c r="X84">
        <f t="shared" si="9"/>
        <v>24.11591590655291</v>
      </c>
      <c r="Y84">
        <f t="shared" si="9"/>
        <v>3.726694840878584</v>
      </c>
      <c r="Z84">
        <f t="shared" si="9"/>
        <v>-23.928932188134524</v>
      </c>
    </row>
    <row r="85" spans="1:26" ht="12.75">
      <c r="A85" s="7">
        <v>14</v>
      </c>
      <c r="B85" s="7">
        <v>0</v>
      </c>
      <c r="C85" s="7">
        <v>0</v>
      </c>
      <c r="D85" s="7">
        <v>20</v>
      </c>
      <c r="E85" s="7">
        <v>1</v>
      </c>
      <c r="F85" s="7">
        <v>16</v>
      </c>
      <c r="G85" s="7">
        <v>40</v>
      </c>
      <c r="H85" s="7">
        <v>3</v>
      </c>
      <c r="I85" s="7">
        <v>6</v>
      </c>
      <c r="J85" s="7">
        <v>0</v>
      </c>
      <c r="K85" s="7">
        <v>1</v>
      </c>
      <c r="O85" s="1">
        <v>83</v>
      </c>
      <c r="P85">
        <f t="shared" si="7"/>
        <v>-24.100505063388333</v>
      </c>
      <c r="Q85">
        <f t="shared" si="7"/>
        <v>24.282671561792867</v>
      </c>
      <c r="R85">
        <f t="shared" si="7"/>
        <v>60.612359217127874</v>
      </c>
      <c r="S85">
        <f t="shared" si="7"/>
        <v>-19.91407132679594</v>
      </c>
      <c r="T85">
        <f t="shared" si="7"/>
        <v>-44.00766015376391</v>
      </c>
      <c r="U85">
        <f t="shared" si="7"/>
        <v>57.89949493661167</v>
      </c>
      <c r="V85">
        <f t="shared" si="7"/>
        <v>27.995120533241977</v>
      </c>
      <c r="W85">
        <f t="shared" si="9"/>
        <v>-20.918128406227066</v>
      </c>
      <c r="X85">
        <f t="shared" si="9"/>
        <v>23.99816014984072</v>
      </c>
      <c r="Y85">
        <f t="shared" si="9"/>
        <v>13.147507917676798</v>
      </c>
      <c r="Z85">
        <f t="shared" si="9"/>
        <v>-24.100505063388333</v>
      </c>
    </row>
    <row r="86" spans="1:26" ht="12.75">
      <c r="A86" s="7">
        <v>8</v>
      </c>
      <c r="B86" s="7">
        <v>0</v>
      </c>
      <c r="C86" s="7">
        <v>1</v>
      </c>
      <c r="D86" s="7">
        <v>29</v>
      </c>
      <c r="E86" s="7">
        <v>0</v>
      </c>
      <c r="F86" s="7">
        <v>3.39999999999999</v>
      </c>
      <c r="G86" s="7">
        <v>43</v>
      </c>
      <c r="H86" s="7">
        <v>1</v>
      </c>
      <c r="I86" s="7">
        <v>4</v>
      </c>
      <c r="J86" s="7">
        <v>0</v>
      </c>
      <c r="K86" s="7">
        <v>1</v>
      </c>
      <c r="O86" s="1">
        <v>84</v>
      </c>
      <c r="P86">
        <f t="shared" si="7"/>
        <v>-35.34314575050762</v>
      </c>
      <c r="Q86">
        <f t="shared" si="7"/>
        <v>40.83433210518881</v>
      </c>
      <c r="R86">
        <f t="shared" si="7"/>
        <v>58.46482164872093</v>
      </c>
      <c r="S86">
        <f t="shared" si="7"/>
        <v>-40.6820374791478</v>
      </c>
      <c r="T86">
        <f t="shared" si="7"/>
        <v>-42.45994387201063</v>
      </c>
      <c r="U86">
        <f t="shared" si="7"/>
        <v>54.65685424949238</v>
      </c>
      <c r="V86">
        <f t="shared" si="7"/>
        <v>20.344088888500245</v>
      </c>
      <c r="W86">
        <f t="shared" si="9"/>
        <v>-12.489545594363463</v>
      </c>
      <c r="X86">
        <f t="shared" si="9"/>
        <v>22.27845033275899</v>
      </c>
      <c r="Y86">
        <f t="shared" si="9"/>
        <v>-9.03533203370802</v>
      </c>
      <c r="Z86">
        <f t="shared" si="9"/>
        <v>-35.343145750507624</v>
      </c>
    </row>
    <row r="87" spans="1:26" ht="12.75">
      <c r="A87" s="7">
        <v>16</v>
      </c>
      <c r="B87" s="7">
        <v>0</v>
      </c>
      <c r="C87" s="7">
        <v>1</v>
      </c>
      <c r="D87" s="7">
        <v>2</v>
      </c>
      <c r="E87" s="7">
        <v>0</v>
      </c>
      <c r="F87" s="7">
        <v>5.5</v>
      </c>
      <c r="G87" s="7">
        <v>24</v>
      </c>
      <c r="H87" s="7">
        <v>3</v>
      </c>
      <c r="I87" s="7">
        <v>3</v>
      </c>
      <c r="J87" s="7">
        <v>0</v>
      </c>
      <c r="K87" s="7">
        <v>0</v>
      </c>
      <c r="O87" s="1">
        <v>85</v>
      </c>
      <c r="P87">
        <f t="shared" si="7"/>
        <v>-10.68629150101524</v>
      </c>
      <c r="Q87">
        <f t="shared" si="7"/>
        <v>13.928706336328098</v>
      </c>
      <c r="R87">
        <f t="shared" si="7"/>
        <v>32.90337019604148</v>
      </c>
      <c r="S87">
        <f t="shared" si="7"/>
        <v>-1.9562134566050788</v>
      </c>
      <c r="T87">
        <f t="shared" si="7"/>
        <v>-6.617012983854943</v>
      </c>
      <c r="U87">
        <f t="shared" si="7"/>
        <v>39.31370849898476</v>
      </c>
      <c r="V87">
        <f t="shared" si="7"/>
        <v>11.175546274327202</v>
      </c>
      <c r="W87">
        <f t="shared" si="9"/>
        <v>-11.77704932042331</v>
      </c>
      <c r="X87">
        <f t="shared" si="9"/>
        <v>29.792930509425304</v>
      </c>
      <c r="Y87">
        <f t="shared" si="9"/>
        <v>17.059390436639333</v>
      </c>
      <c r="Z87">
        <f t="shared" si="9"/>
        <v>-10.68629150101524</v>
      </c>
    </row>
    <row r="88" spans="1:26" ht="12.75">
      <c r="A88" s="7">
        <v>14</v>
      </c>
      <c r="B88" s="7">
        <v>0</v>
      </c>
      <c r="C88" s="7">
        <v>0</v>
      </c>
      <c r="D88" s="7">
        <v>2</v>
      </c>
      <c r="E88" s="7">
        <v>0</v>
      </c>
      <c r="F88" s="7">
        <v>6.25</v>
      </c>
      <c r="G88" s="7">
        <v>22</v>
      </c>
      <c r="H88" s="7">
        <v>3</v>
      </c>
      <c r="I88" s="7">
        <v>1</v>
      </c>
      <c r="J88" s="7">
        <v>0</v>
      </c>
      <c r="K88" s="7">
        <v>0</v>
      </c>
      <c r="O88" s="1">
        <v>86</v>
      </c>
      <c r="P88">
        <f t="shared" si="7"/>
        <v>-11.100505063388335</v>
      </c>
      <c r="Q88">
        <f t="shared" si="7"/>
        <v>13.610217381108583</v>
      </c>
      <c r="R88">
        <f t="shared" si="7"/>
        <v>30.002944589762894</v>
      </c>
      <c r="S88">
        <f t="shared" si="7"/>
        <v>-2.238605074133763</v>
      </c>
      <c r="T88">
        <f t="shared" si="7"/>
        <v>-7.31746795032456</v>
      </c>
      <c r="U88">
        <f t="shared" si="7"/>
        <v>32.89949493661167</v>
      </c>
      <c r="V88">
        <f t="shared" si="7"/>
        <v>11.901676082300316</v>
      </c>
      <c r="W88">
        <f t="shared" si="9"/>
        <v>-12.941118816390704</v>
      </c>
      <c r="X88">
        <f t="shared" si="9"/>
        <v>26.01082702470801</v>
      </c>
      <c r="Y88">
        <f t="shared" si="9"/>
        <v>18.167486255862553</v>
      </c>
      <c r="Z88">
        <f t="shared" si="9"/>
        <v>-11.100505063388335</v>
      </c>
    </row>
    <row r="89" spans="1:26" ht="12.75">
      <c r="A89" s="7">
        <v>16</v>
      </c>
      <c r="B89" s="7">
        <v>0</v>
      </c>
      <c r="C89" s="7">
        <v>0</v>
      </c>
      <c r="D89" s="7">
        <v>17</v>
      </c>
      <c r="E89" s="7">
        <v>0</v>
      </c>
      <c r="F89" s="7">
        <v>22.5</v>
      </c>
      <c r="G89" s="7">
        <v>39</v>
      </c>
      <c r="H89" s="7">
        <v>3</v>
      </c>
      <c r="I89" s="7">
        <v>5</v>
      </c>
      <c r="J89" s="7">
        <v>1</v>
      </c>
      <c r="K89" s="7">
        <v>1</v>
      </c>
      <c r="O89" s="1">
        <v>87</v>
      </c>
      <c r="P89">
        <f t="shared" si="7"/>
        <v>-23.686291501015248</v>
      </c>
      <c r="Q89">
        <f t="shared" si="7"/>
        <v>16.852831224987064</v>
      </c>
      <c r="R89">
        <f t="shared" si="7"/>
        <v>63.774804168149686</v>
      </c>
      <c r="S89">
        <f t="shared" si="7"/>
        <v>-11.6068808732694</v>
      </c>
      <c r="T89">
        <f t="shared" si="7"/>
        <v>-45.1131274040489</v>
      </c>
      <c r="U89">
        <f t="shared" si="7"/>
        <v>56.31370849898476</v>
      </c>
      <c r="V89">
        <f t="shared" si="7"/>
        <v>33.54704889702305</v>
      </c>
      <c r="W89">
        <f t="shared" si="9"/>
        <v>-23.778857746257522</v>
      </c>
      <c r="X89">
        <f t="shared" si="9"/>
        <v>23.046108334815216</v>
      </c>
      <c r="Y89">
        <f t="shared" si="9"/>
        <v>23.787741390478907</v>
      </c>
      <c r="Z89">
        <f t="shared" si="9"/>
        <v>-23.686291501015234</v>
      </c>
    </row>
    <row r="90" spans="1:26" ht="12.75">
      <c r="A90" s="7">
        <v>4</v>
      </c>
      <c r="B90" s="7">
        <v>0</v>
      </c>
      <c r="C90" s="7">
        <v>0</v>
      </c>
      <c r="D90" s="7">
        <v>54</v>
      </c>
      <c r="E90" s="7">
        <v>0</v>
      </c>
      <c r="F90" s="7">
        <v>6</v>
      </c>
      <c r="G90" s="7">
        <v>64</v>
      </c>
      <c r="H90" s="7">
        <v>3</v>
      </c>
      <c r="I90" s="7">
        <v>4</v>
      </c>
      <c r="J90" s="7">
        <v>0</v>
      </c>
      <c r="K90" s="7">
        <v>1</v>
      </c>
      <c r="O90" s="1">
        <v>88</v>
      </c>
      <c r="P90">
        <f t="shared" si="7"/>
        <v>-58.1715728752538</v>
      </c>
      <c r="Q90">
        <f t="shared" si="7"/>
        <v>67.78351532628785</v>
      </c>
      <c r="R90">
        <f t="shared" si="7"/>
        <v>87.25552833090553</v>
      </c>
      <c r="S90">
        <f t="shared" si="7"/>
        <v>-72.07311509890393</v>
      </c>
      <c r="T90">
        <f t="shared" si="7"/>
        <v>-80.01147522733685</v>
      </c>
      <c r="U90">
        <f t="shared" si="7"/>
        <v>71.82842712474618</v>
      </c>
      <c r="V90">
        <f t="shared" si="7"/>
        <v>37.6420182418364</v>
      </c>
      <c r="W90">
        <f t="shared" si="9"/>
        <v>-21.35206997659741</v>
      </c>
      <c r="X90">
        <f t="shared" si="9"/>
        <v>22.427637153579685</v>
      </c>
      <c r="Y90">
        <f t="shared" si="9"/>
        <v>-27.04462175180174</v>
      </c>
      <c r="Z90">
        <f t="shared" si="9"/>
        <v>-58.17157287525382</v>
      </c>
    </row>
    <row r="91" spans="1:26" ht="12.75">
      <c r="A91" s="7">
        <v>18</v>
      </c>
      <c r="B91" s="7">
        <v>0</v>
      </c>
      <c r="C91" s="7">
        <v>0</v>
      </c>
      <c r="D91" s="7">
        <v>27</v>
      </c>
      <c r="E91" s="7">
        <v>0</v>
      </c>
      <c r="F91" s="7">
        <v>6.25</v>
      </c>
      <c r="G91" s="7">
        <v>51</v>
      </c>
      <c r="H91" s="7">
        <v>1</v>
      </c>
      <c r="I91" s="7">
        <v>5</v>
      </c>
      <c r="J91" s="7">
        <v>0</v>
      </c>
      <c r="K91" s="7">
        <v>1</v>
      </c>
      <c r="O91" s="1">
        <v>89</v>
      </c>
      <c r="P91">
        <f t="shared" si="7"/>
        <v>-34.27207793864214</v>
      </c>
      <c r="Q91">
        <f t="shared" si="7"/>
        <v>45.764911768022365</v>
      </c>
      <c r="R91">
        <f t="shared" si="7"/>
        <v>73.12567686878448</v>
      </c>
      <c r="S91">
        <f t="shared" si="7"/>
        <v>-37.2323471486634</v>
      </c>
      <c r="T91">
        <f t="shared" si="7"/>
        <v>-40.28744404274552</v>
      </c>
      <c r="U91">
        <f t="shared" si="7"/>
        <v>69.72792206135786</v>
      </c>
      <c r="V91">
        <f t="shared" si="7"/>
        <v>24.133384795467133</v>
      </c>
      <c r="W91">
        <f t="shared" si="9"/>
        <v>-14.741372211116069</v>
      </c>
      <c r="X91">
        <f t="shared" si="9"/>
        <v>35.94007062392533</v>
      </c>
      <c r="Y91">
        <f t="shared" si="9"/>
        <v>5.120495837188537</v>
      </c>
      <c r="Z91">
        <f t="shared" si="9"/>
        <v>-34.27207793864215</v>
      </c>
    </row>
    <row r="92" spans="1:26" ht="12.75">
      <c r="A92" s="7">
        <v>16</v>
      </c>
      <c r="B92" s="7">
        <v>0</v>
      </c>
      <c r="C92" s="7">
        <v>0</v>
      </c>
      <c r="D92" s="7">
        <v>10</v>
      </c>
      <c r="E92" s="7">
        <v>0</v>
      </c>
      <c r="F92" s="7">
        <v>15.56</v>
      </c>
      <c r="G92" s="7">
        <v>32</v>
      </c>
      <c r="H92" s="7">
        <v>3</v>
      </c>
      <c r="I92" s="7">
        <v>5</v>
      </c>
      <c r="J92" s="7">
        <v>0</v>
      </c>
      <c r="K92" s="7">
        <v>0</v>
      </c>
      <c r="O92" s="1">
        <v>90</v>
      </c>
      <c r="P92">
        <f t="shared" si="7"/>
        <v>-15.686291501015244</v>
      </c>
      <c r="Q92">
        <f t="shared" si="7"/>
        <v>13.632648873384715</v>
      </c>
      <c r="R92">
        <f t="shared" si="7"/>
        <v>50.917958790567965</v>
      </c>
      <c r="S92">
        <f t="shared" si="7"/>
        <v>-6.908494797507217</v>
      </c>
      <c r="T92">
        <f t="shared" si="7"/>
        <v>-28.692280606269836</v>
      </c>
      <c r="U92">
        <f t="shared" si="7"/>
        <v>48.31370849898476</v>
      </c>
      <c r="V92">
        <f t="shared" si="7"/>
        <v>23.452440020493256</v>
      </c>
      <c r="W92">
        <f t="shared" si="9"/>
        <v>-19.151005900770436</v>
      </c>
      <c r="X92">
        <f t="shared" si="9"/>
        <v>26.57671579114766</v>
      </c>
      <c r="Y92">
        <f t="shared" si="9"/>
        <v>20.681685820831987</v>
      </c>
      <c r="Z92">
        <f t="shared" si="9"/>
        <v>-15.686291501015237</v>
      </c>
    </row>
    <row r="93" spans="1:26" ht="12.75">
      <c r="A93" s="7">
        <v>9</v>
      </c>
      <c r="B93" s="7">
        <v>0</v>
      </c>
      <c r="C93" s="7">
        <v>0</v>
      </c>
      <c r="D93" s="7">
        <v>16</v>
      </c>
      <c r="E93" s="7">
        <v>0</v>
      </c>
      <c r="F93" s="7">
        <v>4.79999999999999</v>
      </c>
      <c r="G93" s="7">
        <v>31</v>
      </c>
      <c r="H93" s="7">
        <v>1</v>
      </c>
      <c r="I93" s="7">
        <v>6</v>
      </c>
      <c r="J93" s="7">
        <v>1</v>
      </c>
      <c r="K93" s="7">
        <v>0</v>
      </c>
      <c r="O93" s="1">
        <v>91</v>
      </c>
      <c r="P93">
        <f t="shared" si="7"/>
        <v>-18.63603896932107</v>
      </c>
      <c r="Q93">
        <f t="shared" si="7"/>
        <v>22.329004124850826</v>
      </c>
      <c r="R93">
        <f t="shared" si="7"/>
        <v>44.57246655394026</v>
      </c>
      <c r="S93">
        <f t="shared" si="7"/>
        <v>-22.493602138075317</v>
      </c>
      <c r="T93">
        <f t="shared" si="7"/>
        <v>-28.43942855242578</v>
      </c>
      <c r="U93">
        <f t="shared" si="7"/>
        <v>43.36396103067893</v>
      </c>
      <c r="V93">
        <f t="shared" si="7"/>
        <v>12.300093030037534</v>
      </c>
      <c r="W93">
        <f t="shared" si="9"/>
        <v>-11.229325519314212</v>
      </c>
      <c r="X93">
        <f t="shared" si="9"/>
        <v>22.022713091163702</v>
      </c>
      <c r="Y93">
        <f t="shared" si="9"/>
        <v>-0.1502323447455836</v>
      </c>
      <c r="Z93">
        <f t="shared" si="9"/>
        <v>-18.636038969321074</v>
      </c>
    </row>
    <row r="94" spans="1:26" ht="12.75">
      <c r="A94" s="7">
        <v>18</v>
      </c>
      <c r="B94" s="7">
        <v>0</v>
      </c>
      <c r="C94" s="7">
        <v>0</v>
      </c>
      <c r="D94" s="7">
        <v>12</v>
      </c>
      <c r="E94" s="7">
        <v>0</v>
      </c>
      <c r="F94" s="7">
        <v>15</v>
      </c>
      <c r="G94" s="7">
        <v>36</v>
      </c>
      <c r="H94" s="7">
        <v>3</v>
      </c>
      <c r="I94" s="7">
        <v>5</v>
      </c>
      <c r="J94" s="7">
        <v>0</v>
      </c>
      <c r="K94" s="7">
        <v>1</v>
      </c>
      <c r="O94" s="1">
        <v>92</v>
      </c>
      <c r="P94">
        <f t="shared" si="7"/>
        <v>-19.27207793864215</v>
      </c>
      <c r="Q94">
        <f t="shared" si="7"/>
        <v>19.717635094973197</v>
      </c>
      <c r="R94">
        <f t="shared" si="7"/>
        <v>55.414651093742016</v>
      </c>
      <c r="S94">
        <f t="shared" si="7"/>
        <v>-9.235079458502643</v>
      </c>
      <c r="T94">
        <f t="shared" si="7"/>
        <v>-30.88365640486155</v>
      </c>
      <c r="U94">
        <f t="shared" si="7"/>
        <v>54.72792206135786</v>
      </c>
      <c r="V94">
        <f t="shared" si="7"/>
        <v>24.00010698883158</v>
      </c>
      <c r="W94">
        <f t="shared" si="9"/>
        <v>-18.4681300700284</v>
      </c>
      <c r="X94">
        <f t="shared" si="9"/>
        <v>29.380586567719384</v>
      </c>
      <c r="Y94">
        <f t="shared" si="9"/>
        <v>21.89726267898928</v>
      </c>
      <c r="Z94">
        <f t="shared" si="9"/>
        <v>-19.27207793864214</v>
      </c>
    </row>
    <row r="95" spans="1:26" ht="12.75">
      <c r="A95" s="7">
        <v>14</v>
      </c>
      <c r="B95" s="7">
        <v>0</v>
      </c>
      <c r="C95" s="7">
        <v>1</v>
      </c>
      <c r="D95" s="7">
        <v>32</v>
      </c>
      <c r="E95" s="7">
        <v>0</v>
      </c>
      <c r="F95" s="7">
        <v>5.62</v>
      </c>
      <c r="G95" s="7">
        <v>52</v>
      </c>
      <c r="H95" s="7">
        <v>3</v>
      </c>
      <c r="I95" s="7">
        <v>3</v>
      </c>
      <c r="J95" s="7">
        <v>0</v>
      </c>
      <c r="K95" s="7">
        <v>1</v>
      </c>
      <c r="O95" s="1">
        <v>93</v>
      </c>
      <c r="P95">
        <f t="shared" si="7"/>
        <v>-41.100505063388326</v>
      </c>
      <c r="Q95">
        <f t="shared" si="7"/>
        <v>50.58453732335272</v>
      </c>
      <c r="R95">
        <f t="shared" si="7"/>
        <v>70.84572427521621</v>
      </c>
      <c r="S95">
        <f t="shared" si="7"/>
        <v>-42.5859261999758</v>
      </c>
      <c r="T95">
        <f t="shared" si="7"/>
        <v>-46.32952465953659</v>
      </c>
      <c r="U95">
        <f t="shared" si="7"/>
        <v>66.89949493661166</v>
      </c>
      <c r="V95">
        <f t="shared" si="7"/>
        <v>28.75467914026561</v>
      </c>
      <c r="W95">
        <f t="shared" si="9"/>
        <v>-17.28071538679583</v>
      </c>
      <c r="X95">
        <f t="shared" si="9"/>
        <v>32.32710099050145</v>
      </c>
      <c r="Y95">
        <f t="shared" si="9"/>
        <v>-3.119915990134418</v>
      </c>
      <c r="Z95">
        <f t="shared" si="9"/>
        <v>-41.10050506338834</v>
      </c>
    </row>
    <row r="96" spans="1:26" ht="12.75">
      <c r="A96" s="7">
        <v>16</v>
      </c>
      <c r="B96" s="7">
        <v>0</v>
      </c>
      <c r="C96" s="7">
        <v>0</v>
      </c>
      <c r="D96" s="7">
        <v>21</v>
      </c>
      <c r="E96" s="7">
        <v>0</v>
      </c>
      <c r="F96" s="7">
        <v>4.5</v>
      </c>
      <c r="G96" s="7">
        <v>43</v>
      </c>
      <c r="H96" s="7">
        <v>3</v>
      </c>
      <c r="I96" s="7">
        <v>4</v>
      </c>
      <c r="J96" s="7">
        <v>0</v>
      </c>
      <c r="K96" s="7">
        <v>1</v>
      </c>
      <c r="O96" s="1">
        <v>94</v>
      </c>
      <c r="P96">
        <f t="shared" si="7"/>
        <v>-28.686291501015237</v>
      </c>
      <c r="Q96">
        <f t="shared" si="7"/>
        <v>39.82115955535517</v>
      </c>
      <c r="R96">
        <f t="shared" si="7"/>
        <v>58.47286161917989</v>
      </c>
      <c r="S96">
        <f t="shared" si="7"/>
        <v>-28.08324139557855</v>
      </c>
      <c r="T96">
        <f t="shared" si="7"/>
        <v>-32.2253871590416</v>
      </c>
      <c r="U96">
        <f t="shared" si="7"/>
        <v>59.31370849898476</v>
      </c>
      <c r="V96">
        <f t="shared" si="7"/>
        <v>19.805206685766066</v>
      </c>
      <c r="W96">
        <f t="shared" si="9"/>
        <v>-14.392667167697851</v>
      </c>
      <c r="X96">
        <f t="shared" si="9"/>
        <v>34.202152850034686</v>
      </c>
      <c r="Y96">
        <f t="shared" si="9"/>
        <v>4.909583003860267</v>
      </c>
      <c r="Z96">
        <f t="shared" si="9"/>
        <v>-28.686291501015244</v>
      </c>
    </row>
    <row r="97" spans="1:26" ht="12.75">
      <c r="A97" s="7">
        <v>13</v>
      </c>
      <c r="B97" s="7">
        <v>0</v>
      </c>
      <c r="C97" s="7">
        <v>1</v>
      </c>
      <c r="D97" s="7">
        <v>33</v>
      </c>
      <c r="E97" s="7">
        <v>0</v>
      </c>
      <c r="F97" s="7">
        <v>4.54999999999999</v>
      </c>
      <c r="G97" s="7">
        <v>52</v>
      </c>
      <c r="H97" s="7">
        <v>3</v>
      </c>
      <c r="I97" s="7">
        <v>2</v>
      </c>
      <c r="J97" s="7">
        <v>0</v>
      </c>
      <c r="K97" s="7">
        <v>1</v>
      </c>
      <c r="O97" s="1">
        <v>95</v>
      </c>
      <c r="P97">
        <f t="shared" si="7"/>
        <v>-42.80761184457488</v>
      </c>
      <c r="Q97">
        <f t="shared" si="7"/>
        <v>52.65513452527211</v>
      </c>
      <c r="R97">
        <f t="shared" si="7"/>
        <v>69.78845553199423</v>
      </c>
      <c r="S97">
        <f t="shared" si="7"/>
        <v>-44.818765447782724</v>
      </c>
      <c r="T97">
        <f t="shared" si="7"/>
        <v>-46.16104049020751</v>
      </c>
      <c r="U97">
        <f t="shared" si="7"/>
        <v>65.19238815542512</v>
      </c>
      <c r="V97">
        <f t="shared" si="7"/>
        <v>28.79001539731334</v>
      </c>
      <c r="W97">
        <f t="shared" si="9"/>
        <v>-17.080123690111904</v>
      </c>
      <c r="X97">
        <f t="shared" si="9"/>
        <v>31.352122182600432</v>
      </c>
      <c r="Y97">
        <f t="shared" si="9"/>
        <v>-4.986692765676992</v>
      </c>
      <c r="Z97">
        <f t="shared" si="9"/>
        <v>-42.80761184457489</v>
      </c>
    </row>
    <row r="98" spans="1:26" ht="12.75">
      <c r="A98" s="7">
        <v>13</v>
      </c>
      <c r="B98" s="7">
        <v>1</v>
      </c>
      <c r="C98" s="7">
        <v>0</v>
      </c>
      <c r="D98" s="7">
        <v>0</v>
      </c>
      <c r="E98" s="7">
        <v>0</v>
      </c>
      <c r="F98" s="7">
        <v>2.00999999999999</v>
      </c>
      <c r="G98" s="7">
        <v>19</v>
      </c>
      <c r="H98" s="7">
        <v>3</v>
      </c>
      <c r="I98" s="7">
        <v>4</v>
      </c>
      <c r="J98" s="7">
        <v>0</v>
      </c>
      <c r="K98" s="7">
        <v>0</v>
      </c>
      <c r="O98" s="1">
        <v>96</v>
      </c>
      <c r="P98">
        <f t="shared" si="7"/>
        <v>-5.807611844574881</v>
      </c>
      <c r="Q98">
        <f t="shared" si="7"/>
        <v>11.091589977881029</v>
      </c>
      <c r="R98">
        <f t="shared" si="7"/>
        <v>23.177001317976156</v>
      </c>
      <c r="S98">
        <f t="shared" si="7"/>
        <v>-1.859305370500926</v>
      </c>
      <c r="T98">
        <f t="shared" si="7"/>
        <v>-4.177767322121814</v>
      </c>
      <c r="U98">
        <f t="shared" si="7"/>
        <v>32.19238815542512</v>
      </c>
      <c r="V98">
        <f t="shared" si="7"/>
        <v>4.3477618917244705</v>
      </c>
      <c r="W98">
        <f t="shared" si="9"/>
        <v>-8.02642814989727</v>
      </c>
      <c r="X98">
        <f t="shared" si="9"/>
        <v>28.422556734121656</v>
      </c>
      <c r="Y98">
        <f t="shared" si="9"/>
        <v>12.563696164217635</v>
      </c>
      <c r="Z98">
        <f t="shared" si="9"/>
        <v>-5.807611844574884</v>
      </c>
    </row>
    <row r="99" spans="1:26" ht="12.75">
      <c r="A99" s="7">
        <v>12</v>
      </c>
      <c r="B99" s="7">
        <v>0</v>
      </c>
      <c r="C99" s="7">
        <v>1</v>
      </c>
      <c r="D99" s="7">
        <v>11</v>
      </c>
      <c r="E99" s="7">
        <v>0</v>
      </c>
      <c r="F99" s="7">
        <v>12</v>
      </c>
      <c r="G99" s="7">
        <v>29</v>
      </c>
      <c r="H99" s="7">
        <v>3</v>
      </c>
      <c r="I99" s="7">
        <v>5</v>
      </c>
      <c r="J99" s="7">
        <v>0</v>
      </c>
      <c r="K99" s="7">
        <v>1</v>
      </c>
      <c r="O99" s="1">
        <v>97</v>
      </c>
      <c r="P99">
        <f t="shared" si="7"/>
        <v>-17.514718625761432</v>
      </c>
      <c r="Q99">
        <f t="shared" si="7"/>
        <v>14.404971485444632</v>
      </c>
      <c r="R99">
        <f t="shared" si="7"/>
        <v>42.84873344245326</v>
      </c>
      <c r="S99">
        <f t="shared" si="7"/>
        <v>-8.681154695207294</v>
      </c>
      <c r="T99">
        <f t="shared" si="7"/>
        <v>-28.349935071800644</v>
      </c>
      <c r="U99">
        <f t="shared" si="7"/>
        <v>44.48528137423857</v>
      </c>
      <c r="V99">
        <f t="shared" si="7"/>
        <v>18.92537619153126</v>
      </c>
      <c r="W99">
        <f t="shared" si="9"/>
        <v>-15.563064297563155</v>
      </c>
      <c r="X99">
        <f t="shared" si="9"/>
        <v>21.51695093477041</v>
      </c>
      <c r="Y99">
        <f t="shared" si="9"/>
        <v>12.780373004280104</v>
      </c>
      <c r="Z99">
        <f t="shared" si="9"/>
        <v>-17.51471862576143</v>
      </c>
    </row>
    <row r="100" spans="1:26" ht="12.75">
      <c r="A100" s="7">
        <v>14</v>
      </c>
      <c r="B100" s="7">
        <v>0</v>
      </c>
      <c r="C100" s="7">
        <v>1</v>
      </c>
      <c r="D100" s="7">
        <v>26</v>
      </c>
      <c r="E100" s="7">
        <v>0</v>
      </c>
      <c r="F100" s="7">
        <v>10.25</v>
      </c>
      <c r="G100" s="7">
        <v>46</v>
      </c>
      <c r="H100" s="7">
        <v>3</v>
      </c>
      <c r="I100" s="7">
        <v>1</v>
      </c>
      <c r="J100" s="7">
        <v>0</v>
      </c>
      <c r="K100" s="7">
        <v>1</v>
      </c>
      <c r="O100" s="1">
        <v>98</v>
      </c>
      <c r="P100">
        <f t="shared" si="7"/>
        <v>-37.10050506338833</v>
      </c>
      <c r="Q100">
        <f t="shared" si="7"/>
        <v>40.23873857763545</v>
      </c>
      <c r="R100">
        <f t="shared" si="7"/>
        <v>64.56832252457593</v>
      </c>
      <c r="S100">
        <f t="shared" si="7"/>
        <v>-32.101700990607014</v>
      </c>
      <c r="T100">
        <f t="shared" si="7"/>
        <v>-41.554441277212646</v>
      </c>
      <c r="U100">
        <f t="shared" si="7"/>
        <v>58.89949493661167</v>
      </c>
      <c r="V100">
        <f t="shared" si="7"/>
        <v>30.923867667940822</v>
      </c>
      <c r="W100">
        <f t="shared" si="9"/>
        <v>-19.29280464116503</v>
      </c>
      <c r="X100">
        <f t="shared" si="9"/>
        <v>27.660230831142552</v>
      </c>
      <c r="Y100">
        <f t="shared" si="9"/>
        <v>6.753746800583277</v>
      </c>
      <c r="Z100">
        <f t="shared" si="9"/>
        <v>-37.10050506338834</v>
      </c>
    </row>
    <row r="101" spans="1:26" ht="12.75">
      <c r="A101" s="7">
        <v>8</v>
      </c>
      <c r="B101" s="7">
        <v>0</v>
      </c>
      <c r="C101" s="7">
        <v>1</v>
      </c>
      <c r="D101" s="7">
        <v>21</v>
      </c>
      <c r="E101" s="7">
        <v>0</v>
      </c>
      <c r="F101" s="7">
        <v>5.09999999999999</v>
      </c>
      <c r="G101" s="7">
        <v>35</v>
      </c>
      <c r="H101" s="7">
        <v>2</v>
      </c>
      <c r="I101" s="7">
        <v>6</v>
      </c>
      <c r="J101" s="7">
        <v>1</v>
      </c>
      <c r="K101" s="7">
        <v>1</v>
      </c>
      <c r="O101" s="1">
        <v>99</v>
      </c>
      <c r="P101">
        <f t="shared" si="7"/>
        <v>-25.343145750507617</v>
      </c>
      <c r="Q101">
        <f t="shared" si="7"/>
        <v>28.106699205668818</v>
      </c>
      <c r="R101">
        <f t="shared" si="7"/>
        <v>47.95661607673351</v>
      </c>
      <c r="S101">
        <f t="shared" si="7"/>
        <v>-26.93929407186618</v>
      </c>
      <c r="T101">
        <f t="shared" si="7"/>
        <v>-36.20197110539396</v>
      </c>
      <c r="U101">
        <f t="shared" si="7"/>
        <v>48.65685424949238</v>
      </c>
      <c r="V101">
        <f t="shared" si="7"/>
        <v>15.794320054382933</v>
      </c>
      <c r="W101">
        <f t="shared" si="9"/>
        <v>-12.05194911414613</v>
      </c>
      <c r="X101">
        <f t="shared" si="9"/>
        <v>21.078451972247045</v>
      </c>
      <c r="Y101">
        <f t="shared" si="9"/>
        <v>-4.488039021686982</v>
      </c>
      <c r="Z101">
        <f t="shared" si="9"/>
        <v>-25.343145750507624</v>
      </c>
    </row>
    <row r="102" spans="1:26" ht="12.75">
      <c r="A102" s="7">
        <v>12</v>
      </c>
      <c r="B102" s="7">
        <v>0</v>
      </c>
      <c r="C102" s="7">
        <v>0</v>
      </c>
      <c r="D102" s="7">
        <v>41</v>
      </c>
      <c r="E102" s="7">
        <v>1</v>
      </c>
      <c r="F102" s="7">
        <v>11.25</v>
      </c>
      <c r="G102" s="7">
        <v>59</v>
      </c>
      <c r="H102" s="7">
        <v>3</v>
      </c>
      <c r="I102" s="7">
        <v>6</v>
      </c>
      <c r="J102" s="7">
        <v>0</v>
      </c>
      <c r="K102" s="7">
        <v>1</v>
      </c>
      <c r="O102" s="1">
        <v>100</v>
      </c>
      <c r="P102">
        <f t="shared" si="7"/>
        <v>-44.514718625761425</v>
      </c>
      <c r="Q102">
        <f t="shared" si="7"/>
        <v>53.22948618714398</v>
      </c>
      <c r="R102">
        <f t="shared" si="7"/>
        <v>84.12097889763146</v>
      </c>
      <c r="S102">
        <f t="shared" si="7"/>
        <v>-51.83507802882422</v>
      </c>
      <c r="T102">
        <f t="shared" si="7"/>
        <v>-66.74786499905726</v>
      </c>
      <c r="U102">
        <f t="shared" si="7"/>
        <v>75.48528137423857</v>
      </c>
      <c r="V102">
        <f t="shared" si="7"/>
        <v>36.164252467541125</v>
      </c>
      <c r="W102">
        <f t="shared" si="9"/>
        <v>-22.568194615192983</v>
      </c>
      <c r="X102">
        <f t="shared" si="9"/>
        <v>28.403759130838942</v>
      </c>
      <c r="Y102">
        <f t="shared" si="9"/>
        <v>-6.8850880461725</v>
      </c>
      <c r="Z102">
        <f t="shared" si="9"/>
        <v>-44.51471862576144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Lety</cp:lastModifiedBy>
  <cp:lastPrinted>2003-11-09T19:12:13Z</cp:lastPrinted>
  <dcterms:created xsi:type="dcterms:W3CDTF">2003-11-02T02:04:23Z</dcterms:created>
  <dcterms:modified xsi:type="dcterms:W3CDTF">2015-08-20T19:00:33Z</dcterms:modified>
  <cp:category/>
  <cp:version/>
  <cp:contentType/>
  <cp:contentStatus/>
</cp:coreProperties>
</file>